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8675" windowHeight="110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140" i="1" l="1"/>
  <c r="J139" i="1"/>
  <c r="J134" i="1"/>
  <c r="J118" i="1"/>
  <c r="J99" i="1"/>
  <c r="J92" i="1"/>
  <c r="J70" i="1"/>
  <c r="J69" i="1"/>
  <c r="J67" i="1"/>
  <c r="J57" i="1"/>
  <c r="J45" i="1"/>
  <c r="J41" i="1"/>
  <c r="J40" i="1"/>
  <c r="J18" i="1"/>
</calcChain>
</file>

<file path=xl/comments1.xml><?xml version="1.0" encoding="utf-8"?>
<comments xmlns="http://schemas.openxmlformats.org/spreadsheetml/2006/main">
  <authors>
    <author>GFO.SVE</author>
    <author>ealvarez</author>
  </authors>
  <commentList>
    <comment ref="J18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es mismo proyecto que op 06.2009.27642-10/DES-2</t>
        </r>
      </text>
    </comment>
    <comment ref="J41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mismo proyecto que operación 07.2009.29246-10/DES-2</t>
        </r>
      </text>
    </comment>
    <comment ref="J45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mismo proyecto que operación 07.2009.29942-10/DES-1</t>
        </r>
      </text>
    </comment>
    <comment ref="J57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mismo proyecto que opecación 08.2009.28319-10/DES-2</t>
        </r>
      </text>
    </comment>
    <comment ref="J67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renovación de la op 09.2009.26716/10/DES-2</t>
        </r>
      </text>
    </comment>
    <comment ref="J69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renovación de la  operación 09.2009.26622-10/DES-2</t>
        </r>
      </text>
    </comment>
    <comment ref="J70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mismo proyecto que operación 09.2009.28028-10/DES-2
</t>
        </r>
      </text>
    </comment>
    <comment ref="J92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es mismo proyecto que op 14.2009.27553-10/DES-2</t>
        </r>
      </text>
    </comment>
    <comment ref="J118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mismo proyecto que op 06.2009.27177-9/ejec-1</t>
        </r>
      </text>
    </comment>
    <comment ref="J134" authorId="0">
      <text>
        <r>
          <rPr>
            <b/>
            <sz val="8"/>
            <color indexed="81"/>
            <rFont val="Tahoma"/>
            <family val="2"/>
          </rPr>
          <t>GFO.SVE:</t>
        </r>
        <r>
          <rPr>
            <sz val="8"/>
            <color indexed="81"/>
            <rFont val="Tahoma"/>
            <family val="2"/>
          </rPr>
          <t xml:space="preserve">
mismo proyecto que op 07.2008.25969-9/DES-1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-1 empresa misma opracion
</t>
        </r>
      </text>
    </comment>
    <comment ref="J140" authorId="1">
      <text>
        <r>
          <rPr>
            <b/>
            <sz val="8"/>
            <color indexed="81"/>
            <rFont val="Tahoma"/>
            <family val="2"/>
          </rPr>
          <t>ealvarez:</t>
        </r>
        <r>
          <rPr>
            <sz val="8"/>
            <color indexed="81"/>
            <rFont val="Tahoma"/>
            <family val="2"/>
          </rPr>
          <t xml:space="preserve">
mismo proyecto que op 07.2009.28979-9/EJEC-1
</t>
        </r>
      </text>
    </comment>
  </commentList>
</comments>
</file>

<file path=xl/sharedStrings.xml><?xml version="1.0" encoding="utf-8"?>
<sst xmlns="http://schemas.openxmlformats.org/spreadsheetml/2006/main" count="957" uniqueCount="285">
  <si>
    <t>Nombre proyecto</t>
  </si>
  <si>
    <t>Programa de Desarrollo de Proveedores Del Monte Fresh Produce</t>
  </si>
  <si>
    <t>AGRICOM PDP DES-2</t>
  </si>
  <si>
    <t>PDP V y A II</t>
  </si>
  <si>
    <t>PDP COMPARTE  DES-1</t>
  </si>
  <si>
    <t>PDPN Patagonia año 2.</t>
  </si>
  <si>
    <t>PDP Hortifrut Implementación Año 2</t>
  </si>
  <si>
    <t>PDP HUERTOS DEL VALLE</t>
  </si>
  <si>
    <t>PDP año 3 Piguchen</t>
  </si>
  <si>
    <t>PDP año 3 El Tártaro</t>
  </si>
  <si>
    <t>PDP Licanray Apicola</t>
  </si>
  <si>
    <t>PDP PRIZE AÑO 2</t>
  </si>
  <si>
    <t>PDP Aconex año 2</t>
  </si>
  <si>
    <t>PDP ALCALDE DES-3</t>
  </si>
  <si>
    <t>PDP DAVID DEL CURTOS S.A. (AÑO3)</t>
  </si>
  <si>
    <t>PDP FRUSAN KIWI</t>
  </si>
  <si>
    <t>PDP Coopeumo Ciruelas</t>
  </si>
  <si>
    <t>PDP Geoservice DES 1</t>
  </si>
  <si>
    <t>PDP David del Curto S.A. aumento competitividad productores de uva de mesa</t>
  </si>
  <si>
    <t>FRULE  II</t>
  </si>
  <si>
    <t>PDP Trinidad Exports S.A.</t>
  </si>
  <si>
    <t>PDP Vinos Lautaro</t>
  </si>
  <si>
    <t>PDP Requingua Año 3</t>
  </si>
  <si>
    <t>PDP Rio Teno Frambuesas DES 2</t>
  </si>
  <si>
    <t>PDP Valle Frio Frutillas  Desarrolo II</t>
  </si>
  <si>
    <t>PDP Tattersal   Remates, Desarrollo Año I.</t>
  </si>
  <si>
    <t>PDP David Curto año 2</t>
  </si>
  <si>
    <t>AGROPEHUENCHE BERRIES ORGÁNICO</t>
  </si>
  <si>
    <t>PDP SANCO AÑO 1</t>
  </si>
  <si>
    <t xml:space="preserve">PDP ECOAUSTRAL DESARROLLO </t>
  </si>
  <si>
    <t>APFRUT</t>
  </si>
  <si>
    <t>PDP  HORTIFRUT AÑO 3</t>
  </si>
  <si>
    <t>PDP La Feria de Agricultores</t>
  </si>
  <si>
    <t xml:space="preserve">PDP Agricola Nova </t>
  </si>
  <si>
    <t xml:space="preserve">PDP Vitafoods S.A. </t>
  </si>
  <si>
    <t>PDP Loncomilla Año 3</t>
  </si>
  <si>
    <t>PDP Comfrut Año 3</t>
  </si>
  <si>
    <t>DOLE</t>
  </si>
  <si>
    <t>Sanco Año 2</t>
  </si>
  <si>
    <t>PDP David Curto año 3</t>
  </si>
  <si>
    <t>Exportadora Meyer Gestión</t>
  </si>
  <si>
    <t>PDP Frule Mecanizacion DES</t>
  </si>
  <si>
    <t>PDP Olivares de Quepu</t>
  </si>
  <si>
    <t>PDP HORTIFRUT BIO BIO</t>
  </si>
  <si>
    <t>PDP Lácteos San Ignacio Ltda.</t>
  </si>
  <si>
    <t>COAGRA S.A.</t>
  </si>
  <si>
    <t>Valbifrut</t>
  </si>
  <si>
    <t>Agrolomas Gestión</t>
  </si>
  <si>
    <t>PDP Ganadera Santa Victoria Des 3</t>
  </si>
  <si>
    <t>PDP Lechero - Distrito Bio Bio Des-2</t>
  </si>
  <si>
    <t>Prima Agrotrading Calidad Premium</t>
  </si>
  <si>
    <t>Copeval Maíz Des-2</t>
  </si>
  <si>
    <t>Nestle Sustentable</t>
  </si>
  <si>
    <t>PDP CAS S.A DES-2</t>
  </si>
  <si>
    <t>PDP Lácteos San Ignacio-DES-3</t>
  </si>
  <si>
    <t>PDP EL GLOBO- FREIRE AÑO III</t>
  </si>
  <si>
    <t>MUNE AÑO II - AGRICULTURA FAMILIAR CAMPESINA</t>
  </si>
  <si>
    <t>EL PRADO AÑO II - AGRICULTURA FAMILIAR CAMPESINA</t>
  </si>
  <si>
    <t>PDP SOPROLE AÑO 2</t>
  </si>
  <si>
    <t>PDP; MOLINERA EL GLOBO RENAICO (DESARROLLO AÑO 2)</t>
  </si>
  <si>
    <t xml:space="preserve">PDP MOLINERA GORBEA - DESARROLLO AÑO 3 </t>
  </si>
  <si>
    <t>VITAL BERRY CEREZOS Año II</t>
  </si>
  <si>
    <t xml:space="preserve"> PDP ALIFRUT - Des -1</t>
  </si>
  <si>
    <t>PDP Fruticola Olmué Frambuesas - DES - 1</t>
  </si>
  <si>
    <t>PDP EL PRADO AÑO III</t>
  </si>
  <si>
    <t>PDP MALTERÍAS UNIDAS AÑO III</t>
  </si>
  <si>
    <t>PDP MUNE AÑO III</t>
  </si>
  <si>
    <t>PDP SOPROLE AÑO 3</t>
  </si>
  <si>
    <t xml:space="preserve"> DIAGNOSTICO PDP  SUN BELLE BERRIES ARAUCANIA</t>
  </si>
  <si>
    <t>PDP WATT´S II ETAPA DESARROLLO AÑO 3</t>
  </si>
  <si>
    <t>PDP BAYAS DEL SUR AÑO 3</t>
  </si>
  <si>
    <t>Corretajes Labbe Cordillera</t>
  </si>
  <si>
    <t>PDP NESTLE OSORNO AÑO 2</t>
  </si>
  <si>
    <t>PDP Nestle - Llanquihue - Año 2</t>
  </si>
  <si>
    <t>PDP FUTUROLAC - AÑO 2</t>
  </si>
  <si>
    <t>PDP CARNE NATURAL AÑO 3</t>
  </si>
  <si>
    <t>PDP S.G. Forestal - Año 2</t>
  </si>
  <si>
    <t>PDP FRIGORIFICO TEMUCO  S.A.  AÑO 2</t>
  </si>
  <si>
    <t>PDP Watts Osorno</t>
  </si>
  <si>
    <t xml:space="preserve">2º año etapa de Desarrollo PDP Cerezas Chile Chico </t>
  </si>
  <si>
    <t>PDP Watts</t>
  </si>
  <si>
    <t>PDP VIÑA SANTA CAROLINA</t>
  </si>
  <si>
    <t>PDP  PRUNESCO 2º AÑO</t>
  </si>
  <si>
    <t>PDP VIÑA ERRAZURIZ S.A.</t>
  </si>
  <si>
    <t>PDP VIÑA SAN PEDRO</t>
  </si>
  <si>
    <t>PDP ACONCAGUA FOODS AÑO 2</t>
  </si>
  <si>
    <t>PDP AFC SOPROLE PLANTA LOS LAGOS AÑO 2</t>
  </si>
  <si>
    <t>COOPERATIVA CAMPESINA APICOLA VALDIVIA LTDA.</t>
  </si>
  <si>
    <t>SURLAT S.A.</t>
  </si>
  <si>
    <t>PDP AFC SOPROLE PLANTA LOS LAGOS AÑO 3</t>
  </si>
  <si>
    <t>PDP DESARROLLO AÑO 1 WATT´S Los Ríos</t>
  </si>
  <si>
    <t>PDP Vital Berry DES 1</t>
  </si>
  <si>
    <t>Instrumento</t>
  </si>
  <si>
    <t>PDP</t>
  </si>
  <si>
    <t>Agente</t>
  </si>
  <si>
    <t>ASOEX</t>
  </si>
  <si>
    <t>CODESSER</t>
  </si>
  <si>
    <t>FEDEFRUTA</t>
  </si>
  <si>
    <t>COPEVAL</t>
  </si>
  <si>
    <t>CCV</t>
  </si>
  <si>
    <t>CORPARAUCO</t>
  </si>
  <si>
    <t>SOFO</t>
  </si>
  <si>
    <t>CODEPROVAL</t>
  </si>
  <si>
    <t>Nº Resol. Modificatoria</t>
  </si>
  <si>
    <t>Fecha Res. Modific.</t>
  </si>
  <si>
    <t>Código proyecto</t>
  </si>
  <si>
    <t>Etapa</t>
  </si>
  <si>
    <t>Antiguedad</t>
  </si>
  <si>
    <t>Origen de Fondos</t>
  </si>
  <si>
    <t>L2 (AFC)</t>
  </si>
  <si>
    <t>Nro empresas</t>
  </si>
  <si>
    <t>04.2009.30568-10/DES-1</t>
  </si>
  <si>
    <t>DES</t>
  </si>
  <si>
    <t>MINAGRI</t>
  </si>
  <si>
    <t>04.2009.30906-10/DES-2</t>
  </si>
  <si>
    <t>04.2009.30970-3/DES-1</t>
  </si>
  <si>
    <t>04.2009.30917-10/DES-1</t>
  </si>
  <si>
    <t>04.2009.41266-10/DES-2</t>
  </si>
  <si>
    <t>05.2009.29582-3/DES-2</t>
  </si>
  <si>
    <t>05.2009.30968-10/DES-3</t>
  </si>
  <si>
    <t>05.2009.31037-10/DES-3</t>
  </si>
  <si>
    <t>AFC</t>
  </si>
  <si>
    <t>05.2009.31038-10/DES-3</t>
  </si>
  <si>
    <t>05.2008.25484-10/DES-3</t>
  </si>
  <si>
    <t>06.2009.27642-10/DES-2</t>
  </si>
  <si>
    <t>06.2009.30483-10/DES-2</t>
  </si>
  <si>
    <t>06.2009.30502-10/DES-3</t>
  </si>
  <si>
    <t>06.2009.31096-3/DES-3</t>
  </si>
  <si>
    <t>06.2010.42450-10/DES-1</t>
  </si>
  <si>
    <t>06.2010.42679-10/DES-1</t>
  </si>
  <si>
    <t>06.2009.27642-10/DES-3</t>
  </si>
  <si>
    <t>06.2010.43094-10/DES-1</t>
  </si>
  <si>
    <t>06.2010.42724-10/DES-1</t>
  </si>
  <si>
    <t>07.2009.27849-10/DES-1</t>
  </si>
  <si>
    <t>07.2009.27141-3/DES-1</t>
  </si>
  <si>
    <t>07.2009.27737-10/DES-2</t>
  </si>
  <si>
    <t>07.2009.28087-10/DES-3</t>
  </si>
  <si>
    <t>07.2009.28216-3/DES-2</t>
  </si>
  <si>
    <t>07.2009.28217-3/DES-2</t>
  </si>
  <si>
    <t>07.2009.28218-10/DES-1</t>
  </si>
  <si>
    <t>07.2009.29246-10/DES-2</t>
  </si>
  <si>
    <t>07.2009.29292-10/DES-2</t>
  </si>
  <si>
    <t>07.2009.29536-10/DES-1</t>
  </si>
  <si>
    <t>07.2009.29675-10/DES-1</t>
  </si>
  <si>
    <t>07.2009.29942-10/DES-1</t>
  </si>
  <si>
    <t>07.2009.30044-10/DES-3</t>
  </si>
  <si>
    <t>03/11/2009</t>
  </si>
  <si>
    <t>07.2009.30514-10/DES-3</t>
  </si>
  <si>
    <t>07.2009.30592-10/DES-1</t>
  </si>
  <si>
    <t>07.2009.41359-10/DES-1</t>
  </si>
  <si>
    <t>07.2009.31385-10/DES-3</t>
  </si>
  <si>
    <t>07.2009.41700-10/DES-3</t>
  </si>
  <si>
    <t>07.2009.41687-10/DES-1</t>
  </si>
  <si>
    <t>07.2010.43333-10/DES-2</t>
  </si>
  <si>
    <t>07.2009.29246-10/DES-3</t>
  </si>
  <si>
    <t>07.2009.41642-10/DES-1</t>
  </si>
  <si>
    <t>07.2010.43312-10/DES-1</t>
  </si>
  <si>
    <t>07.2010.43492-10/D-1</t>
  </si>
  <si>
    <t>D</t>
  </si>
  <si>
    <t>07.2009.29942-10/DES-2</t>
  </si>
  <si>
    <t>08.2009.27992-10/DES-3</t>
  </si>
  <si>
    <t>08.2009.28319-10/DES-2</t>
  </si>
  <si>
    <t>08.2009.28601-10/DES-2</t>
  </si>
  <si>
    <t>08.2009.28953-10/DES-2</t>
  </si>
  <si>
    <t>08.2009.29389-10/DES-1</t>
  </si>
  <si>
    <t>08.2009.29804-10/DES-3</t>
  </si>
  <si>
    <t>08.2009.30102-10/DES-2</t>
  </si>
  <si>
    <t>08.2009.30974-10/DES-2</t>
  </si>
  <si>
    <t>08.2009.31161-10/DES-2</t>
  </si>
  <si>
    <t>08.2009.41830-10/DES-2</t>
  </si>
  <si>
    <t>08.2010.42926-10/DES-2</t>
  </si>
  <si>
    <t>08.2010.43028-10/DES-3</t>
  </si>
  <si>
    <t>09.2009.26531-10/DES-3</t>
  </si>
  <si>
    <t>09.2009.26622-10/DES-2</t>
  </si>
  <si>
    <t>09.2009.26716-10/DES-2</t>
  </si>
  <si>
    <t>09.2009.28028-10/DES-2</t>
  </si>
  <si>
    <t>09.2009.27108-10/DES-2</t>
  </si>
  <si>
    <t>09.2009.29498-10/DES-3</t>
  </si>
  <si>
    <t>09.2009.30223-10/DES-2</t>
  </si>
  <si>
    <t>09.2009.29982-10/DES-1</t>
  </si>
  <si>
    <t>09.2009.30582-10/DES-1</t>
  </si>
  <si>
    <t>09.2010.42542-10/DES-3</t>
  </si>
  <si>
    <t>09.2010.42643-10/DES-3</t>
  </si>
  <si>
    <t>09.2010.42659-10/DES-3</t>
  </si>
  <si>
    <t>09.2009.28028-10/DES-3</t>
  </si>
  <si>
    <t>09.2010.43587-10/D-1</t>
  </si>
  <si>
    <t>10.2009.27429-10/DES-3</t>
  </si>
  <si>
    <t>10.2009.29031-10/DES-3</t>
  </si>
  <si>
    <t>10.2009.30215-10/DES-2</t>
  </si>
  <si>
    <t>10.2009.38808-10/DES-2</t>
  </si>
  <si>
    <t>10.2009.41389-10/DES-2</t>
  </si>
  <si>
    <t>10.2009.42004-10/DES-2</t>
  </si>
  <si>
    <t>10.2009.42050-10/DES-3</t>
  </si>
  <si>
    <t>10.2010.42153-10/DES-2</t>
  </si>
  <si>
    <t>10.2009.26848-10/DES-2</t>
  </si>
  <si>
    <t>10.2010.43565-10/DES-1</t>
  </si>
  <si>
    <t>11.2010.43246-3/DES-2</t>
  </si>
  <si>
    <t>04/11/2009</t>
  </si>
  <si>
    <t>13.2008.25378-10/DES-3</t>
  </si>
  <si>
    <t>30/11/2009</t>
  </si>
  <si>
    <t>13.2009.27448-10/DES-2</t>
  </si>
  <si>
    <t>13.2009.28505-10/DES-2</t>
  </si>
  <si>
    <t>13.2009.28541-3/DES-3</t>
  </si>
  <si>
    <t>13.2009.30362-10/DES-3</t>
  </si>
  <si>
    <t>13.2009.30994-10/DES-2</t>
  </si>
  <si>
    <t>14.2009.27553-10/DES-2</t>
  </si>
  <si>
    <t>14.2009.28326-10/DES-2</t>
  </si>
  <si>
    <t>14.2009.28207-10/DES-1</t>
  </si>
  <si>
    <t>14.2009.27553-10/DES-3</t>
  </si>
  <si>
    <t>14.2010.42337-10/DES-1</t>
  </si>
  <si>
    <t>14.2010.43121-10/DES-1</t>
  </si>
  <si>
    <t>PROFO Nueces del Choapa año 2 DES</t>
  </si>
  <si>
    <t>PROFO</t>
  </si>
  <si>
    <t>Profo Viña Ochotierras año 3 Desarrollo</t>
  </si>
  <si>
    <t>Profo Viña Dalbosco año 1 ejecución</t>
  </si>
  <si>
    <t>Profo Colmenas de Aconcagua Ejec 1</t>
  </si>
  <si>
    <t xml:space="preserve">PROFO Hortalizas Limache </t>
  </si>
  <si>
    <t xml:space="preserve">Comercializadora de Paltas La Higuera    </t>
  </si>
  <si>
    <t>Profo Ejecucion Comercial Petorca</t>
  </si>
  <si>
    <t>Internacionalización de Uva de Mesa Agrofruit.</t>
  </si>
  <si>
    <t>Internacionalización de Uva de Mesa Profruta.</t>
  </si>
  <si>
    <t>Producción de Insumos para Producción Agrícola Orgánica</t>
  </si>
  <si>
    <t>Internacionalización Cítricos y Paltos Limache</t>
  </si>
  <si>
    <t>Internacionalización de Uva de Mesa Quinta Fruit</t>
  </si>
  <si>
    <t>Internacionalización Frutos Secos Aconcagua</t>
  </si>
  <si>
    <t>Producción de Controladores Biológicos</t>
  </si>
  <si>
    <t>PROFO Frutícola  ej 1</t>
  </si>
  <si>
    <t>PROFO CAROZOS ESMERALDA</t>
  </si>
  <si>
    <t>PROFO ARÁNDANOS EJEC-2</t>
  </si>
  <si>
    <t>PROFO Comercial Hortícola</t>
  </si>
  <si>
    <t>Profo Deshidratado Fruits Desarrollo AÑO 1</t>
  </si>
  <si>
    <t>PROFO Comercial Viveros Des 1</t>
  </si>
  <si>
    <t>PROFO Deshidratado de Exportación Año 4</t>
  </si>
  <si>
    <t>Profo Los Maitenes Desarrollo Año 2</t>
  </si>
  <si>
    <t>PROFO Frutícola Ejecución 2</t>
  </si>
  <si>
    <t>PROFO Quality Wine Imports Ejecución año 1</t>
  </si>
  <si>
    <t>PROFO COMERCIAL TINGUIRIRICA (AÑO 1 DESARROLLO)</t>
  </si>
  <si>
    <t>Wine Export</t>
  </si>
  <si>
    <t>Profo Polen y Propóleo año 2</t>
  </si>
  <si>
    <t xml:space="preserve">Profo Río Longavi </t>
  </si>
  <si>
    <t>Profo Talca Wine</t>
  </si>
  <si>
    <t>Vinos San Javier año 1 Desarrollo</t>
  </si>
  <si>
    <t>Profo Ganadero de Parral año 1 Desarrollo</t>
  </si>
  <si>
    <t>Profo Consorcio Vinícola</t>
  </si>
  <si>
    <t>PROFO ORGÁNICO DE BERRIES LINARES AÑO 1</t>
  </si>
  <si>
    <t xml:space="preserve">Profo Arandanal </t>
  </si>
  <si>
    <t xml:space="preserve">Profo Gestion Talca </t>
  </si>
  <si>
    <t>Profo Terneros del Maule S.A.</t>
  </si>
  <si>
    <t>PROFO MIEL AÑO 2 DESARROLLO</t>
  </si>
  <si>
    <t>PROFO ARÁNDANOS AÑO 2D</t>
  </si>
  <si>
    <t>Wine Export Año 4</t>
  </si>
  <si>
    <t>PROFO Deshidratadora de Productos Gourmet y Snack</t>
  </si>
  <si>
    <t>PROFO Manzaneros Las Mercedes</t>
  </si>
  <si>
    <t>Profo Comercializador de Frutas Linares Año 1 Ejecución</t>
  </si>
  <si>
    <t>Talka Wines 2 año</t>
  </si>
  <si>
    <t>PROFO Olivos</t>
  </si>
  <si>
    <t>PROFO Chili from Chile Des-2</t>
  </si>
  <si>
    <t>PROFO Orgánicos Coihueco EJE-1</t>
  </si>
  <si>
    <t>Producción y Comercialización de Polen Puro de Kiwi (EJE-2)</t>
  </si>
  <si>
    <t>Qualifrut S.A.</t>
  </si>
  <si>
    <t>PROFO Consorcio Apícola Exportador</t>
  </si>
  <si>
    <t>PROFO Seed Export List EJE-1</t>
  </si>
  <si>
    <t>Selección, Proceso y Comercialización Blueberries</t>
  </si>
  <si>
    <t>Profo Producción y Comercialización de Flores Centro Sur</t>
  </si>
  <si>
    <t>PROFO Frontera Natural Sheep - Desarrollo año 2</t>
  </si>
  <si>
    <t>AGROFUSION Des 1</t>
  </si>
  <si>
    <t>PROFO SEMILLAS EJECUCION AÑO 2</t>
  </si>
  <si>
    <t>PROFO ALISUR EJECUCION AÑO 2</t>
  </si>
  <si>
    <t>PROFO FRUTOS SECOS Y DESHIDRATADOS AÑO 2</t>
  </si>
  <si>
    <t xml:space="preserve">PROFO VALLE CENTRAL AÑO 3 </t>
  </si>
  <si>
    <t>PROFO VINOS DEL SUR</t>
  </si>
  <si>
    <t>Profo almonex</t>
  </si>
  <si>
    <t>PROFO JABALIS</t>
  </si>
  <si>
    <t>Profo Walnut</t>
  </si>
  <si>
    <t>PROFO ENOTURISMO</t>
  </si>
  <si>
    <t>PROFO VIÑAS PREMIUM</t>
  </si>
  <si>
    <t>Profo Paine</t>
  </si>
  <si>
    <t>PROFO FRUTOS DEL MAIPO DES-2</t>
  </si>
  <si>
    <t>PROFO VILUCO EJE-2</t>
  </si>
  <si>
    <t xml:space="preserve">PROFO AFC PRODUCCIÓN VAQUILLAS </t>
  </si>
  <si>
    <t>PROFO UNIAGRO S.A. DES-2</t>
  </si>
  <si>
    <t>APIARANDANOS</t>
  </si>
  <si>
    <t>EJEC</t>
  </si>
  <si>
    <t>CG</t>
  </si>
  <si>
    <t>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</si>
</sst>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010409]#,##0;\-#,##0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14" fontId="2" fillId="0" borderId="1" xfId="1" applyNumberFormat="1" applyFont="1" applyFill="1" applyBorder="1" applyAlignment="1">
      <alignment vertical="center" wrapText="1"/>
    </xf>
    <xf numFmtId="14" fontId="1" fillId="0" borderId="1" xfId="2" applyNumberFormat="1" applyFont="1" applyBorder="1" applyAlignment="1">
      <alignment horizontal="right"/>
    </xf>
    <xf numFmtId="14" fontId="1" fillId="0" borderId="1" xfId="2" applyNumberFormat="1" applyFont="1" applyFill="1" applyBorder="1" applyAlignment="1">
      <alignment horizontal="right"/>
    </xf>
    <xf numFmtId="1" fontId="3" fillId="0" borderId="1" xfId="1" applyNumberFormat="1" applyFont="1" applyFill="1" applyBorder="1" applyAlignment="1">
      <alignment horizontal="center" vertical="center" wrapText="1"/>
    </xf>
    <xf numFmtId="164" fontId="1" fillId="0" borderId="1" xfId="2" applyFont="1" applyBorder="1" applyAlignment="1"/>
    <xf numFmtId="164" fontId="1" fillId="0" borderId="1" xfId="2" applyFont="1" applyFill="1" applyBorder="1" applyAlignment="1"/>
    <xf numFmtId="165" fontId="1" fillId="0" borderId="1" xfId="3" applyNumberFormat="1" applyFont="1" applyFill="1" applyBorder="1" applyAlignment="1"/>
    <xf numFmtId="1" fontId="3" fillId="0" borderId="1" xfId="1" applyNumberFormat="1" applyFont="1" applyBorder="1" applyAlignment="1">
      <alignment horizontal="center" vertical="center" wrapText="1"/>
    </xf>
    <xf numFmtId="165" fontId="1" fillId="0" borderId="1" xfId="3" applyNumberFormat="1" applyFont="1" applyBorder="1" applyAlignment="1"/>
    <xf numFmtId="164" fontId="2" fillId="0" borderId="1" xfId="1" applyFont="1" applyFill="1" applyBorder="1" applyAlignment="1">
      <alignment vertical="center" wrapText="1"/>
    </xf>
    <xf numFmtId="1" fontId="3" fillId="0" borderId="1" xfId="1" applyNumberFormat="1" applyFont="1" applyFill="1" applyBorder="1" applyAlignment="1">
      <alignment vertical="center" wrapText="1"/>
    </xf>
    <xf numFmtId="164" fontId="1" fillId="0" borderId="1" xfId="2" applyFont="1" applyBorder="1" applyAlignment="1">
      <alignment horizontal="right"/>
    </xf>
    <xf numFmtId="164" fontId="1" fillId="0" borderId="1" xfId="2" applyFont="1" applyFill="1" applyBorder="1" applyAlignment="1">
      <alignment horizontal="center"/>
    </xf>
    <xf numFmtId="164" fontId="1" fillId="0" borderId="1" xfId="2" applyFont="1" applyBorder="1" applyAlignment="1">
      <alignment horizontal="center"/>
    </xf>
    <xf numFmtId="165" fontId="1" fillId="0" borderId="1" xfId="3" applyNumberFormat="1" applyFont="1" applyFill="1" applyBorder="1" applyAlignment="1">
      <alignment horizontal="center"/>
    </xf>
    <xf numFmtId="164" fontId="1" fillId="0" borderId="1" xfId="2" applyFont="1" applyFill="1" applyBorder="1" applyAlignment="1">
      <alignment horizontal="right"/>
    </xf>
    <xf numFmtId="14" fontId="1" fillId="0" borderId="1" xfId="3" applyNumberFormat="1" applyFont="1" applyFill="1" applyBorder="1" applyAlignment="1">
      <alignment horizontal="right"/>
    </xf>
    <xf numFmtId="165" fontId="1" fillId="0" borderId="1" xfId="3" applyNumberFormat="1" applyFont="1" applyBorder="1" applyAlignment="1">
      <alignment horizontal="left"/>
    </xf>
    <xf numFmtId="165" fontId="1" fillId="0" borderId="1" xfId="3" applyNumberFormat="1" applyFont="1" applyBorder="1" applyAlignment="1">
      <alignment horizontal="center"/>
    </xf>
    <xf numFmtId="1" fontId="1" fillId="0" borderId="1" xfId="1" applyNumberFormat="1" applyFont="1" applyFill="1" applyBorder="1" applyAlignment="1"/>
    <xf numFmtId="1" fontId="1" fillId="0" borderId="1" xfId="1" applyNumberFormat="1" applyFont="1" applyFill="1" applyBorder="1" applyAlignment="1">
      <alignment horizontal="left"/>
    </xf>
    <xf numFmtId="3" fontId="1" fillId="0" borderId="1" xfId="1" applyNumberFormat="1" applyFont="1" applyFill="1" applyBorder="1" applyAlignment="1"/>
    <xf numFmtId="1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Border="1" applyAlignment="1">
      <alignment horizontal="left"/>
    </xf>
    <xf numFmtId="1" fontId="1" fillId="0" borderId="1" xfId="1" applyNumberFormat="1" applyFont="1" applyBorder="1" applyAlignment="1">
      <alignment horizontal="center"/>
    </xf>
    <xf numFmtId="1" fontId="1" fillId="0" borderId="1" xfId="1" applyNumberFormat="1" applyFont="1" applyBorder="1"/>
    <xf numFmtId="1" fontId="1" fillId="0" borderId="1" xfId="1" applyNumberFormat="1" applyFont="1" applyFill="1" applyBorder="1"/>
  </cellXfs>
  <cellStyles count="4">
    <cellStyle name="Millares 2" xfId="3"/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67"/>
  <sheetViews>
    <sheetView tabSelected="1" topLeftCell="D1" workbookViewId="0">
      <selection activeCell="D5" sqref="D5"/>
    </sheetView>
  </sheetViews>
  <sheetFormatPr baseColWidth="10" defaultRowHeight="15" x14ac:dyDescent="0.25"/>
  <cols>
    <col min="1" max="3" width="0" hidden="1" customWidth="1"/>
    <col min="4" max="4" width="67.5703125" bestFit="1" customWidth="1"/>
    <col min="11" max="11" width="14.140625" bestFit="1" customWidth="1"/>
  </cols>
  <sheetData>
    <row r="1" spans="1:11" ht="36" x14ac:dyDescent="0.25">
      <c r="A1" s="10" t="s">
        <v>103</v>
      </c>
      <c r="B1" s="1" t="s">
        <v>104</v>
      </c>
      <c r="C1" s="11" t="s">
        <v>105</v>
      </c>
      <c r="D1" s="4" t="s">
        <v>0</v>
      </c>
      <c r="E1" s="4" t="s">
        <v>92</v>
      </c>
      <c r="F1" s="4" t="s">
        <v>106</v>
      </c>
      <c r="G1" s="4" t="s">
        <v>107</v>
      </c>
      <c r="H1" s="4" t="s">
        <v>108</v>
      </c>
      <c r="I1" s="8" t="s">
        <v>109</v>
      </c>
      <c r="J1" s="8" t="s">
        <v>110</v>
      </c>
      <c r="K1" s="8" t="s">
        <v>94</v>
      </c>
    </row>
    <row r="2" spans="1:11" x14ac:dyDescent="0.25">
      <c r="A2" s="12"/>
      <c r="B2" s="2"/>
      <c r="C2" s="5" t="s">
        <v>111</v>
      </c>
      <c r="D2" s="5" t="s">
        <v>1</v>
      </c>
      <c r="E2" s="6" t="s">
        <v>93</v>
      </c>
      <c r="F2" s="6" t="s">
        <v>112</v>
      </c>
      <c r="G2" s="13">
        <v>1</v>
      </c>
      <c r="H2" s="5" t="s">
        <v>113</v>
      </c>
      <c r="I2" s="5"/>
      <c r="J2" s="14">
        <v>32</v>
      </c>
      <c r="K2" s="5" t="s">
        <v>95</v>
      </c>
    </row>
    <row r="3" spans="1:11" x14ac:dyDescent="0.25">
      <c r="A3" s="12"/>
      <c r="B3" s="2"/>
      <c r="C3" s="5" t="s">
        <v>114</v>
      </c>
      <c r="D3" s="5" t="s">
        <v>2</v>
      </c>
      <c r="E3" s="6" t="s">
        <v>93</v>
      </c>
      <c r="F3" s="6" t="s">
        <v>112</v>
      </c>
      <c r="G3" s="13">
        <v>2</v>
      </c>
      <c r="H3" s="5" t="s">
        <v>113</v>
      </c>
      <c r="I3" s="5"/>
      <c r="J3" s="13">
        <v>27</v>
      </c>
      <c r="K3" s="5" t="s">
        <v>96</v>
      </c>
    </row>
    <row r="4" spans="1:11" x14ac:dyDescent="0.25">
      <c r="A4" s="12"/>
      <c r="B4" s="2"/>
      <c r="C4" s="5" t="s">
        <v>115</v>
      </c>
      <c r="D4" s="5" t="s">
        <v>3</v>
      </c>
      <c r="E4" s="6" t="s">
        <v>93</v>
      </c>
      <c r="F4" s="6" t="s">
        <v>112</v>
      </c>
      <c r="G4" s="13">
        <v>1</v>
      </c>
      <c r="H4" s="5" t="s">
        <v>113</v>
      </c>
      <c r="I4" s="5"/>
      <c r="J4" s="14">
        <v>22</v>
      </c>
      <c r="K4" s="5" t="s">
        <v>96</v>
      </c>
    </row>
    <row r="5" spans="1:11" x14ac:dyDescent="0.25">
      <c r="A5" s="12"/>
      <c r="B5" s="2"/>
      <c r="C5" s="5" t="s">
        <v>116</v>
      </c>
      <c r="D5" s="5" t="s">
        <v>4</v>
      </c>
      <c r="E5" s="6" t="s">
        <v>93</v>
      </c>
      <c r="F5" s="6" t="s">
        <v>112</v>
      </c>
      <c r="G5" s="13">
        <v>1</v>
      </c>
      <c r="H5" s="5" t="s">
        <v>113</v>
      </c>
      <c r="I5" s="5"/>
      <c r="J5" s="14">
        <v>27</v>
      </c>
      <c r="K5" s="5" t="s">
        <v>96</v>
      </c>
    </row>
    <row r="6" spans="1:11" x14ac:dyDescent="0.25">
      <c r="A6" s="12"/>
      <c r="B6" s="2"/>
      <c r="C6" s="5" t="s">
        <v>117</v>
      </c>
      <c r="D6" s="5" t="s">
        <v>5</v>
      </c>
      <c r="E6" s="6" t="s">
        <v>93</v>
      </c>
      <c r="F6" s="6" t="s">
        <v>112</v>
      </c>
      <c r="G6" s="13">
        <v>2</v>
      </c>
      <c r="H6" s="5" t="s">
        <v>113</v>
      </c>
      <c r="I6" s="5"/>
      <c r="J6" s="14">
        <v>43</v>
      </c>
      <c r="K6" s="5" t="s">
        <v>96</v>
      </c>
    </row>
    <row r="7" spans="1:11" x14ac:dyDescent="0.25">
      <c r="A7" s="12"/>
      <c r="B7" s="2"/>
      <c r="C7" s="5" t="s">
        <v>118</v>
      </c>
      <c r="D7" s="5" t="s">
        <v>6</v>
      </c>
      <c r="E7" s="6" t="s">
        <v>93</v>
      </c>
      <c r="F7" s="6" t="s">
        <v>112</v>
      </c>
      <c r="G7" s="13">
        <v>2</v>
      </c>
      <c r="H7" s="5" t="s">
        <v>113</v>
      </c>
      <c r="I7" s="5"/>
      <c r="J7" s="14">
        <v>24</v>
      </c>
      <c r="K7" s="5" t="s">
        <v>96</v>
      </c>
    </row>
    <row r="8" spans="1:11" x14ac:dyDescent="0.25">
      <c r="A8" s="12"/>
      <c r="B8" s="2"/>
      <c r="C8" s="5" t="s">
        <v>119</v>
      </c>
      <c r="D8" s="5" t="s">
        <v>7</v>
      </c>
      <c r="E8" s="6" t="s">
        <v>93</v>
      </c>
      <c r="F8" s="6" t="s">
        <v>112</v>
      </c>
      <c r="G8" s="13">
        <v>3</v>
      </c>
      <c r="H8" s="5" t="s">
        <v>113</v>
      </c>
      <c r="I8" s="5"/>
      <c r="J8" s="14">
        <v>25</v>
      </c>
      <c r="K8" s="5" t="s">
        <v>97</v>
      </c>
    </row>
    <row r="9" spans="1:11" x14ac:dyDescent="0.25">
      <c r="A9" s="12"/>
      <c r="B9" s="2"/>
      <c r="C9" s="5" t="s">
        <v>120</v>
      </c>
      <c r="D9" s="5" t="s">
        <v>8</v>
      </c>
      <c r="E9" s="6" t="s">
        <v>93</v>
      </c>
      <c r="F9" s="6" t="s">
        <v>112</v>
      </c>
      <c r="G9" s="13">
        <v>3</v>
      </c>
      <c r="H9" s="5" t="s">
        <v>113</v>
      </c>
      <c r="I9" s="5" t="s">
        <v>121</v>
      </c>
      <c r="J9" s="13">
        <v>36</v>
      </c>
      <c r="K9" s="5" t="s">
        <v>96</v>
      </c>
    </row>
    <row r="10" spans="1:11" x14ac:dyDescent="0.25">
      <c r="A10" s="12"/>
      <c r="B10" s="2"/>
      <c r="C10" s="5" t="s">
        <v>122</v>
      </c>
      <c r="D10" s="5" t="s">
        <v>9</v>
      </c>
      <c r="E10" s="6" t="s">
        <v>93</v>
      </c>
      <c r="F10" s="6" t="s">
        <v>112</v>
      </c>
      <c r="G10" s="13">
        <v>3</v>
      </c>
      <c r="H10" s="5" t="s">
        <v>113</v>
      </c>
      <c r="I10" s="5" t="s">
        <v>121</v>
      </c>
      <c r="J10" s="13">
        <v>30</v>
      </c>
      <c r="K10" s="5" t="s">
        <v>96</v>
      </c>
    </row>
    <row r="11" spans="1:11" x14ac:dyDescent="0.25">
      <c r="A11" s="12"/>
      <c r="B11" s="2"/>
      <c r="C11" s="5" t="s">
        <v>123</v>
      </c>
      <c r="D11" s="5" t="s">
        <v>10</v>
      </c>
      <c r="E11" s="6" t="s">
        <v>93</v>
      </c>
      <c r="F11" s="6" t="s">
        <v>112</v>
      </c>
      <c r="G11" s="13">
        <v>3</v>
      </c>
      <c r="H11" s="5" t="s">
        <v>113</v>
      </c>
      <c r="I11" s="5" t="s">
        <v>121</v>
      </c>
      <c r="J11" s="14">
        <v>21</v>
      </c>
      <c r="K11" s="9" t="s">
        <v>97</v>
      </c>
    </row>
    <row r="12" spans="1:11" x14ac:dyDescent="0.25">
      <c r="A12" s="12"/>
      <c r="B12" s="2"/>
      <c r="C12" s="5" t="s">
        <v>124</v>
      </c>
      <c r="D12" s="5" t="s">
        <v>11</v>
      </c>
      <c r="E12" s="6" t="s">
        <v>93</v>
      </c>
      <c r="F12" s="6" t="s">
        <v>112</v>
      </c>
      <c r="G12" s="13">
        <v>2</v>
      </c>
      <c r="H12" s="5" t="s">
        <v>113</v>
      </c>
      <c r="I12" s="5"/>
      <c r="J12" s="14">
        <v>29</v>
      </c>
      <c r="K12" s="5" t="s">
        <v>98</v>
      </c>
    </row>
    <row r="13" spans="1:11" x14ac:dyDescent="0.25">
      <c r="A13" s="12"/>
      <c r="B13" s="2"/>
      <c r="C13" s="5" t="s">
        <v>125</v>
      </c>
      <c r="D13" s="5" t="s">
        <v>12</v>
      </c>
      <c r="E13" s="6" t="s">
        <v>93</v>
      </c>
      <c r="F13" s="6" t="s">
        <v>112</v>
      </c>
      <c r="G13" s="13">
        <v>2</v>
      </c>
      <c r="H13" s="5" t="s">
        <v>113</v>
      </c>
      <c r="I13" s="5"/>
      <c r="J13" s="14">
        <v>24</v>
      </c>
      <c r="K13" s="5" t="s">
        <v>98</v>
      </c>
    </row>
    <row r="14" spans="1:11" x14ac:dyDescent="0.25">
      <c r="A14" s="12"/>
      <c r="B14" s="2"/>
      <c r="C14" s="5" t="s">
        <v>126</v>
      </c>
      <c r="D14" s="5" t="s">
        <v>13</v>
      </c>
      <c r="E14" s="6" t="s">
        <v>93</v>
      </c>
      <c r="F14" s="6" t="s">
        <v>112</v>
      </c>
      <c r="G14" s="13">
        <v>3</v>
      </c>
      <c r="H14" s="5" t="s">
        <v>113</v>
      </c>
      <c r="I14" s="5"/>
      <c r="J14" s="14">
        <v>21</v>
      </c>
      <c r="K14" s="5" t="s">
        <v>98</v>
      </c>
    </row>
    <row r="15" spans="1:11" x14ac:dyDescent="0.25">
      <c r="A15" s="12"/>
      <c r="B15" s="2"/>
      <c r="C15" s="5" t="s">
        <v>127</v>
      </c>
      <c r="D15" s="5" t="s">
        <v>14</v>
      </c>
      <c r="E15" s="6" t="s">
        <v>93</v>
      </c>
      <c r="F15" s="6" t="s">
        <v>112</v>
      </c>
      <c r="G15" s="13">
        <v>3</v>
      </c>
      <c r="H15" s="5" t="s">
        <v>113</v>
      </c>
      <c r="I15" s="5"/>
      <c r="J15" s="14">
        <v>21</v>
      </c>
      <c r="K15" s="5" t="s">
        <v>96</v>
      </c>
    </row>
    <row r="16" spans="1:11" x14ac:dyDescent="0.25">
      <c r="A16" s="12"/>
      <c r="B16" s="2"/>
      <c r="C16" s="5" t="s">
        <v>128</v>
      </c>
      <c r="D16" s="5" t="s">
        <v>15</v>
      </c>
      <c r="E16" s="6" t="s">
        <v>93</v>
      </c>
      <c r="F16" s="6" t="s">
        <v>112</v>
      </c>
      <c r="G16" s="13">
        <v>1</v>
      </c>
      <c r="H16" s="5" t="s">
        <v>113</v>
      </c>
      <c r="I16" s="5"/>
      <c r="J16" s="14">
        <v>28</v>
      </c>
      <c r="K16" s="9" t="s">
        <v>98</v>
      </c>
    </row>
    <row r="17" spans="1:11" x14ac:dyDescent="0.25">
      <c r="A17" s="12"/>
      <c r="B17" s="2"/>
      <c r="C17" s="5" t="s">
        <v>129</v>
      </c>
      <c r="D17" s="5" t="s">
        <v>16</v>
      </c>
      <c r="E17" s="6" t="s">
        <v>93</v>
      </c>
      <c r="F17" s="6" t="s">
        <v>112</v>
      </c>
      <c r="G17" s="13">
        <v>1</v>
      </c>
      <c r="H17" s="5" t="s">
        <v>113</v>
      </c>
      <c r="I17" s="5"/>
      <c r="J17" s="14">
        <v>24</v>
      </c>
      <c r="K17" s="9" t="s">
        <v>98</v>
      </c>
    </row>
    <row r="18" spans="1:11" x14ac:dyDescent="0.25">
      <c r="A18" s="12"/>
      <c r="B18" s="2"/>
      <c r="C18" s="5" t="s">
        <v>130</v>
      </c>
      <c r="D18" s="5" t="s">
        <v>11</v>
      </c>
      <c r="E18" s="6" t="s">
        <v>93</v>
      </c>
      <c r="F18" s="6" t="s">
        <v>112</v>
      </c>
      <c r="G18" s="13">
        <v>3</v>
      </c>
      <c r="H18" s="5" t="s">
        <v>113</v>
      </c>
      <c r="I18" s="5"/>
      <c r="J18" s="15">
        <f>25-25</f>
        <v>0</v>
      </c>
      <c r="K18" s="9" t="s">
        <v>98</v>
      </c>
    </row>
    <row r="19" spans="1:11" x14ac:dyDescent="0.25">
      <c r="A19" s="12"/>
      <c r="B19" s="2"/>
      <c r="C19" s="5" t="s">
        <v>131</v>
      </c>
      <c r="D19" s="5" t="s">
        <v>17</v>
      </c>
      <c r="E19" s="6" t="s">
        <v>93</v>
      </c>
      <c r="F19" s="6" t="s">
        <v>112</v>
      </c>
      <c r="G19" s="13">
        <v>1</v>
      </c>
      <c r="H19" s="5" t="s">
        <v>113</v>
      </c>
      <c r="I19" s="5"/>
      <c r="J19" s="14">
        <v>24</v>
      </c>
      <c r="K19" s="9" t="s">
        <v>98</v>
      </c>
    </row>
    <row r="20" spans="1:11" x14ac:dyDescent="0.25">
      <c r="A20" s="12"/>
      <c r="B20" s="2"/>
      <c r="C20" s="5" t="s">
        <v>132</v>
      </c>
      <c r="D20" s="5" t="s">
        <v>18</v>
      </c>
      <c r="E20" s="6" t="s">
        <v>93</v>
      </c>
      <c r="F20" s="6" t="s">
        <v>112</v>
      </c>
      <c r="G20" s="13">
        <v>1</v>
      </c>
      <c r="H20" s="5" t="s">
        <v>113</v>
      </c>
      <c r="I20" s="5"/>
      <c r="J20" s="14">
        <v>22</v>
      </c>
      <c r="K20" s="9" t="s">
        <v>96</v>
      </c>
    </row>
    <row r="21" spans="1:11" x14ac:dyDescent="0.25">
      <c r="A21" s="12"/>
      <c r="B21" s="2"/>
      <c r="C21" s="5" t="s">
        <v>133</v>
      </c>
      <c r="D21" s="6" t="s">
        <v>19</v>
      </c>
      <c r="E21" s="6" t="s">
        <v>93</v>
      </c>
      <c r="F21" s="6" t="s">
        <v>112</v>
      </c>
      <c r="G21" s="13">
        <v>1</v>
      </c>
      <c r="H21" s="6" t="s">
        <v>113</v>
      </c>
      <c r="I21" s="6"/>
      <c r="J21" s="13">
        <v>31</v>
      </c>
      <c r="K21" s="6" t="s">
        <v>96</v>
      </c>
    </row>
    <row r="22" spans="1:11" x14ac:dyDescent="0.25">
      <c r="A22" s="12"/>
      <c r="B22" s="2"/>
      <c r="C22" s="5" t="s">
        <v>134</v>
      </c>
      <c r="D22" s="6" t="s">
        <v>20</v>
      </c>
      <c r="E22" s="6" t="s">
        <v>93</v>
      </c>
      <c r="F22" s="6" t="s">
        <v>112</v>
      </c>
      <c r="G22" s="13">
        <v>1</v>
      </c>
      <c r="H22" s="6" t="s">
        <v>113</v>
      </c>
      <c r="I22" s="6"/>
      <c r="J22" s="13">
        <v>29</v>
      </c>
      <c r="K22" s="6" t="s">
        <v>96</v>
      </c>
    </row>
    <row r="23" spans="1:11" x14ac:dyDescent="0.25">
      <c r="A23" s="12"/>
      <c r="B23" s="2"/>
      <c r="C23" s="5" t="s">
        <v>135</v>
      </c>
      <c r="D23" s="5" t="s">
        <v>21</v>
      </c>
      <c r="E23" s="6" t="s">
        <v>93</v>
      </c>
      <c r="F23" s="6" t="s">
        <v>112</v>
      </c>
      <c r="G23" s="13">
        <v>2</v>
      </c>
      <c r="H23" s="5" t="s">
        <v>113</v>
      </c>
      <c r="I23" s="5" t="s">
        <v>121</v>
      </c>
      <c r="J23" s="14">
        <v>41</v>
      </c>
      <c r="K23" s="5" t="s">
        <v>99</v>
      </c>
    </row>
    <row r="24" spans="1:11" x14ac:dyDescent="0.25">
      <c r="A24" s="12"/>
      <c r="B24" s="2"/>
      <c r="C24" s="5" t="s">
        <v>136</v>
      </c>
      <c r="D24" s="5" t="s">
        <v>22</v>
      </c>
      <c r="E24" s="6" t="s">
        <v>93</v>
      </c>
      <c r="F24" s="6" t="s">
        <v>112</v>
      </c>
      <c r="G24" s="13">
        <v>3</v>
      </c>
      <c r="H24" s="5" t="s">
        <v>113</v>
      </c>
      <c r="I24" s="6"/>
      <c r="J24" s="14">
        <v>24</v>
      </c>
      <c r="K24" s="5" t="s">
        <v>99</v>
      </c>
    </row>
    <row r="25" spans="1:11" x14ac:dyDescent="0.25">
      <c r="A25" s="12"/>
      <c r="B25" s="2"/>
      <c r="C25" s="5" t="s">
        <v>137</v>
      </c>
      <c r="D25" s="5" t="s">
        <v>23</v>
      </c>
      <c r="E25" s="6" t="s">
        <v>93</v>
      </c>
      <c r="F25" s="6" t="s">
        <v>112</v>
      </c>
      <c r="G25" s="13">
        <v>2</v>
      </c>
      <c r="H25" s="5" t="s">
        <v>113</v>
      </c>
      <c r="I25" s="6"/>
      <c r="J25" s="14">
        <v>35</v>
      </c>
      <c r="K25" s="5" t="s">
        <v>96</v>
      </c>
    </row>
    <row r="26" spans="1:11" x14ac:dyDescent="0.25">
      <c r="A26" s="12"/>
      <c r="B26" s="2"/>
      <c r="C26" s="5" t="s">
        <v>138</v>
      </c>
      <c r="D26" s="5" t="s">
        <v>24</v>
      </c>
      <c r="E26" s="6" t="s">
        <v>93</v>
      </c>
      <c r="F26" s="6" t="s">
        <v>112</v>
      </c>
      <c r="G26" s="13">
        <v>2</v>
      </c>
      <c r="H26" s="5" t="s">
        <v>113</v>
      </c>
      <c r="I26" s="6"/>
      <c r="J26" s="14">
        <v>31</v>
      </c>
      <c r="K26" s="5" t="s">
        <v>96</v>
      </c>
    </row>
    <row r="27" spans="1:11" x14ac:dyDescent="0.25">
      <c r="A27" s="12"/>
      <c r="B27" s="2"/>
      <c r="C27" s="5" t="s">
        <v>139</v>
      </c>
      <c r="D27" s="5" t="s">
        <v>25</v>
      </c>
      <c r="E27" s="6" t="s">
        <v>93</v>
      </c>
      <c r="F27" s="6" t="s">
        <v>112</v>
      </c>
      <c r="G27" s="13">
        <v>1</v>
      </c>
      <c r="H27" s="5" t="s">
        <v>113</v>
      </c>
      <c r="I27" s="6"/>
      <c r="J27" s="14">
        <v>51</v>
      </c>
      <c r="K27" s="5" t="s">
        <v>96</v>
      </c>
    </row>
    <row r="28" spans="1:11" x14ac:dyDescent="0.25">
      <c r="A28" s="12"/>
      <c r="B28" s="2"/>
      <c r="C28" s="5" t="s">
        <v>140</v>
      </c>
      <c r="D28" s="5" t="s">
        <v>26</v>
      </c>
      <c r="E28" s="6" t="s">
        <v>93</v>
      </c>
      <c r="F28" s="6" t="s">
        <v>112</v>
      </c>
      <c r="G28" s="13">
        <v>2</v>
      </c>
      <c r="H28" s="5" t="s">
        <v>113</v>
      </c>
      <c r="I28" s="6"/>
      <c r="J28" s="14">
        <v>36</v>
      </c>
      <c r="K28" s="5" t="s">
        <v>98</v>
      </c>
    </row>
    <row r="29" spans="1:11" x14ac:dyDescent="0.25">
      <c r="A29" s="12"/>
      <c r="B29" s="2"/>
      <c r="C29" s="5" t="s">
        <v>141</v>
      </c>
      <c r="D29" s="5" t="s">
        <v>27</v>
      </c>
      <c r="E29" s="6" t="s">
        <v>93</v>
      </c>
      <c r="F29" s="6" t="s">
        <v>112</v>
      </c>
      <c r="G29" s="13">
        <v>2</v>
      </c>
      <c r="H29" s="5" t="s">
        <v>113</v>
      </c>
      <c r="I29" s="5" t="s">
        <v>121</v>
      </c>
      <c r="J29" s="14">
        <v>40</v>
      </c>
      <c r="K29" s="5" t="s">
        <v>98</v>
      </c>
    </row>
    <row r="30" spans="1:11" x14ac:dyDescent="0.25">
      <c r="A30" s="12"/>
      <c r="B30" s="2"/>
      <c r="C30" s="5" t="s">
        <v>142</v>
      </c>
      <c r="D30" s="5" t="s">
        <v>28</v>
      </c>
      <c r="E30" s="6" t="s">
        <v>93</v>
      </c>
      <c r="F30" s="6" t="s">
        <v>112</v>
      </c>
      <c r="G30" s="13">
        <v>1</v>
      </c>
      <c r="H30" s="5" t="s">
        <v>113</v>
      </c>
      <c r="I30" s="5"/>
      <c r="J30" s="14">
        <v>61</v>
      </c>
      <c r="K30" s="5" t="s">
        <v>98</v>
      </c>
    </row>
    <row r="31" spans="1:11" x14ac:dyDescent="0.25">
      <c r="A31" s="12"/>
      <c r="B31" s="2"/>
      <c r="C31" s="5" t="s">
        <v>143</v>
      </c>
      <c r="D31" s="5" t="s">
        <v>29</v>
      </c>
      <c r="E31" s="6" t="s">
        <v>93</v>
      </c>
      <c r="F31" s="6" t="s">
        <v>112</v>
      </c>
      <c r="G31" s="13">
        <v>1</v>
      </c>
      <c r="H31" s="5" t="s">
        <v>113</v>
      </c>
      <c r="I31" s="5"/>
      <c r="J31" s="14">
        <v>33</v>
      </c>
      <c r="K31" s="5" t="s">
        <v>95</v>
      </c>
    </row>
    <row r="32" spans="1:11" x14ac:dyDescent="0.25">
      <c r="A32" s="12"/>
      <c r="B32" s="2"/>
      <c r="C32" s="5" t="s">
        <v>144</v>
      </c>
      <c r="D32" s="5" t="s">
        <v>30</v>
      </c>
      <c r="E32" s="6" t="s">
        <v>93</v>
      </c>
      <c r="F32" s="6" t="s">
        <v>112</v>
      </c>
      <c r="G32" s="13">
        <v>1</v>
      </c>
      <c r="H32" s="5" t="s">
        <v>113</v>
      </c>
      <c r="I32" s="5"/>
      <c r="J32" s="14">
        <v>45</v>
      </c>
      <c r="K32" s="5" t="s">
        <v>98</v>
      </c>
    </row>
    <row r="33" spans="1:11" x14ac:dyDescent="0.25">
      <c r="A33" s="12"/>
      <c r="B33" s="2"/>
      <c r="C33" s="5" t="s">
        <v>145</v>
      </c>
      <c r="D33" s="5" t="s">
        <v>31</v>
      </c>
      <c r="E33" s="6" t="s">
        <v>93</v>
      </c>
      <c r="F33" s="6" t="s">
        <v>112</v>
      </c>
      <c r="G33" s="13">
        <v>3</v>
      </c>
      <c r="H33" s="5" t="s">
        <v>113</v>
      </c>
      <c r="I33" s="5"/>
      <c r="J33" s="14">
        <v>26</v>
      </c>
      <c r="K33" s="5" t="s">
        <v>98</v>
      </c>
    </row>
    <row r="34" spans="1:11" x14ac:dyDescent="0.25">
      <c r="A34" s="16">
        <v>140</v>
      </c>
      <c r="B34" s="3" t="s">
        <v>146</v>
      </c>
      <c r="C34" s="6" t="s">
        <v>147</v>
      </c>
      <c r="D34" s="6" t="s">
        <v>32</v>
      </c>
      <c r="E34" s="6" t="s">
        <v>93</v>
      </c>
      <c r="F34" s="6" t="s">
        <v>112</v>
      </c>
      <c r="G34" s="13">
        <v>3</v>
      </c>
      <c r="H34" s="6" t="s">
        <v>113</v>
      </c>
      <c r="I34" s="6"/>
      <c r="J34" s="13">
        <v>51</v>
      </c>
      <c r="K34" s="6" t="s">
        <v>98</v>
      </c>
    </row>
    <row r="35" spans="1:11" x14ac:dyDescent="0.25">
      <c r="A35" s="12"/>
      <c r="B35" s="2"/>
      <c r="C35" s="5" t="s">
        <v>148</v>
      </c>
      <c r="D35" s="5" t="s">
        <v>33</v>
      </c>
      <c r="E35" s="6" t="s">
        <v>93</v>
      </c>
      <c r="F35" s="6" t="s">
        <v>112</v>
      </c>
      <c r="G35" s="13">
        <v>1</v>
      </c>
      <c r="H35" s="5" t="s">
        <v>113</v>
      </c>
      <c r="I35" s="5"/>
      <c r="J35" s="14">
        <v>26</v>
      </c>
      <c r="K35" s="5" t="s">
        <v>96</v>
      </c>
    </row>
    <row r="36" spans="1:11" x14ac:dyDescent="0.25">
      <c r="A36" s="12"/>
      <c r="B36" s="2"/>
      <c r="C36" s="5" t="s">
        <v>149</v>
      </c>
      <c r="D36" s="5" t="s">
        <v>34</v>
      </c>
      <c r="E36" s="6" t="s">
        <v>93</v>
      </c>
      <c r="F36" s="6" t="s">
        <v>112</v>
      </c>
      <c r="G36" s="13">
        <v>1</v>
      </c>
      <c r="H36" s="5" t="s">
        <v>113</v>
      </c>
      <c r="I36" s="5"/>
      <c r="J36" s="14">
        <v>31</v>
      </c>
      <c r="K36" s="5" t="s">
        <v>96</v>
      </c>
    </row>
    <row r="37" spans="1:11" x14ac:dyDescent="0.25">
      <c r="A37" s="12"/>
      <c r="B37" s="2"/>
      <c r="C37" s="5" t="s">
        <v>150</v>
      </c>
      <c r="D37" s="5" t="s">
        <v>35</v>
      </c>
      <c r="E37" s="6" t="s">
        <v>93</v>
      </c>
      <c r="F37" s="6" t="s">
        <v>112</v>
      </c>
      <c r="G37" s="13">
        <v>3</v>
      </c>
      <c r="H37" s="5" t="s">
        <v>113</v>
      </c>
      <c r="I37" s="5"/>
      <c r="J37" s="14">
        <v>31</v>
      </c>
      <c r="K37" s="5" t="s">
        <v>99</v>
      </c>
    </row>
    <row r="38" spans="1:11" x14ac:dyDescent="0.25">
      <c r="A38" s="16"/>
      <c r="B38" s="3"/>
      <c r="C38" s="6" t="s">
        <v>151</v>
      </c>
      <c r="D38" s="6" t="s">
        <v>36</v>
      </c>
      <c r="E38" s="6" t="s">
        <v>93</v>
      </c>
      <c r="F38" s="6" t="s">
        <v>112</v>
      </c>
      <c r="G38" s="13">
        <v>3</v>
      </c>
      <c r="H38" s="6" t="s">
        <v>113</v>
      </c>
      <c r="I38" s="6" t="s">
        <v>121</v>
      </c>
      <c r="J38" s="13">
        <v>49</v>
      </c>
      <c r="K38" s="6" t="s">
        <v>96</v>
      </c>
    </row>
    <row r="39" spans="1:11" x14ac:dyDescent="0.25">
      <c r="A39" s="16"/>
      <c r="B39" s="17"/>
      <c r="C39" s="6" t="s">
        <v>152</v>
      </c>
      <c r="D39" s="6" t="s">
        <v>37</v>
      </c>
      <c r="E39" s="6" t="s">
        <v>93</v>
      </c>
      <c r="F39" s="6" t="s">
        <v>112</v>
      </c>
      <c r="G39" s="13">
        <v>1</v>
      </c>
      <c r="H39" s="6" t="s">
        <v>113</v>
      </c>
      <c r="I39" s="6"/>
      <c r="J39" s="13">
        <v>50</v>
      </c>
      <c r="K39" s="7" t="s">
        <v>98</v>
      </c>
    </row>
    <row r="40" spans="1:11" x14ac:dyDescent="0.25">
      <c r="A40" s="16"/>
      <c r="B40" s="17"/>
      <c r="C40" s="6" t="s">
        <v>153</v>
      </c>
      <c r="D40" s="6" t="s">
        <v>38</v>
      </c>
      <c r="E40" s="6" t="s">
        <v>93</v>
      </c>
      <c r="F40" s="6" t="s">
        <v>112</v>
      </c>
      <c r="G40" s="13">
        <v>2</v>
      </c>
      <c r="H40" s="6" t="s">
        <v>113</v>
      </c>
      <c r="I40" s="6"/>
      <c r="J40" s="13">
        <f>61</f>
        <v>61</v>
      </c>
      <c r="K40" s="7" t="s">
        <v>98</v>
      </c>
    </row>
    <row r="41" spans="1:11" x14ac:dyDescent="0.25">
      <c r="A41" s="16"/>
      <c r="B41" s="17"/>
      <c r="C41" s="6" t="s">
        <v>154</v>
      </c>
      <c r="D41" s="6" t="s">
        <v>39</v>
      </c>
      <c r="E41" s="6" t="s">
        <v>93</v>
      </c>
      <c r="F41" s="6" t="s">
        <v>112</v>
      </c>
      <c r="G41" s="13">
        <v>3</v>
      </c>
      <c r="H41" s="6" t="s">
        <v>113</v>
      </c>
      <c r="I41" s="6"/>
      <c r="J41" s="18">
        <f>36-36</f>
        <v>0</v>
      </c>
      <c r="K41" s="7" t="s">
        <v>98</v>
      </c>
    </row>
    <row r="42" spans="1:11" x14ac:dyDescent="0.25">
      <c r="A42" s="16"/>
      <c r="B42" s="17"/>
      <c r="C42" s="6" t="s">
        <v>155</v>
      </c>
      <c r="D42" s="6" t="s">
        <v>40</v>
      </c>
      <c r="E42" s="6" t="s">
        <v>93</v>
      </c>
      <c r="F42" s="6" t="s">
        <v>112</v>
      </c>
      <c r="G42" s="13">
        <v>1</v>
      </c>
      <c r="H42" s="6" t="s">
        <v>113</v>
      </c>
      <c r="I42" s="6"/>
      <c r="J42" s="13">
        <v>51</v>
      </c>
      <c r="K42" s="7" t="s">
        <v>98</v>
      </c>
    </row>
    <row r="43" spans="1:11" x14ac:dyDescent="0.25">
      <c r="A43" s="16"/>
      <c r="B43" s="17"/>
      <c r="C43" s="6" t="s">
        <v>156</v>
      </c>
      <c r="D43" s="6" t="s">
        <v>41</v>
      </c>
      <c r="E43" s="6" t="s">
        <v>93</v>
      </c>
      <c r="F43" s="6" t="s">
        <v>112</v>
      </c>
      <c r="G43" s="13">
        <v>1</v>
      </c>
      <c r="H43" s="6" t="s">
        <v>113</v>
      </c>
      <c r="I43" s="6"/>
      <c r="J43" s="13">
        <v>26</v>
      </c>
      <c r="K43" s="7" t="s">
        <v>96</v>
      </c>
    </row>
    <row r="44" spans="1:11" x14ac:dyDescent="0.25">
      <c r="A44" s="16"/>
      <c r="B44" s="17"/>
      <c r="C44" s="6" t="s">
        <v>157</v>
      </c>
      <c r="D44" s="6" t="s">
        <v>42</v>
      </c>
      <c r="E44" s="6" t="s">
        <v>93</v>
      </c>
      <c r="F44" s="6" t="s">
        <v>158</v>
      </c>
      <c r="G44" s="13">
        <v>1</v>
      </c>
      <c r="H44" s="6" t="s">
        <v>113</v>
      </c>
      <c r="I44" s="6"/>
      <c r="J44" s="13">
        <v>1</v>
      </c>
      <c r="K44" s="7" t="s">
        <v>96</v>
      </c>
    </row>
    <row r="45" spans="1:11" x14ac:dyDescent="0.25">
      <c r="A45" s="16"/>
      <c r="B45" s="17"/>
      <c r="C45" s="6" t="s">
        <v>159</v>
      </c>
      <c r="D45" s="6" t="s">
        <v>30</v>
      </c>
      <c r="E45" s="6" t="s">
        <v>93</v>
      </c>
      <c r="F45" s="6" t="s">
        <v>112</v>
      </c>
      <c r="G45" s="13">
        <v>2</v>
      </c>
      <c r="H45" s="6" t="s">
        <v>113</v>
      </c>
      <c r="I45" s="6"/>
      <c r="J45" s="18">
        <f>45-45</f>
        <v>0</v>
      </c>
      <c r="K45" s="7" t="s">
        <v>98</v>
      </c>
    </row>
    <row r="46" spans="1:11" x14ac:dyDescent="0.25">
      <c r="A46" s="16">
        <v>42</v>
      </c>
      <c r="B46" s="3">
        <v>40274</v>
      </c>
      <c r="C46" s="6" t="s">
        <v>160</v>
      </c>
      <c r="D46" s="6" t="s">
        <v>43</v>
      </c>
      <c r="E46" s="6" t="s">
        <v>93</v>
      </c>
      <c r="F46" s="6" t="s">
        <v>112</v>
      </c>
      <c r="G46" s="13">
        <v>3</v>
      </c>
      <c r="H46" s="6" t="s">
        <v>113</v>
      </c>
      <c r="I46" s="6"/>
      <c r="J46" s="13">
        <v>27</v>
      </c>
      <c r="K46" s="6" t="s">
        <v>96</v>
      </c>
    </row>
    <row r="47" spans="1:11" x14ac:dyDescent="0.25">
      <c r="A47" s="16"/>
      <c r="B47" s="3"/>
      <c r="C47" s="6" t="s">
        <v>161</v>
      </c>
      <c r="D47" s="6" t="s">
        <v>44</v>
      </c>
      <c r="E47" s="6" t="s">
        <v>93</v>
      </c>
      <c r="F47" s="6" t="s">
        <v>112</v>
      </c>
      <c r="G47" s="13">
        <v>2</v>
      </c>
      <c r="H47" s="6" t="s">
        <v>113</v>
      </c>
      <c r="I47" s="6" t="s">
        <v>121</v>
      </c>
      <c r="J47" s="13">
        <v>22</v>
      </c>
      <c r="K47" s="6" t="s">
        <v>96</v>
      </c>
    </row>
    <row r="48" spans="1:11" x14ac:dyDescent="0.25">
      <c r="A48" s="12"/>
      <c r="B48" s="2"/>
      <c r="C48" s="5" t="s">
        <v>162</v>
      </c>
      <c r="D48" s="5" t="s">
        <v>45</v>
      </c>
      <c r="E48" s="6" t="s">
        <v>93</v>
      </c>
      <c r="F48" s="6" t="s">
        <v>112</v>
      </c>
      <c r="G48" s="13">
        <v>2</v>
      </c>
      <c r="H48" s="5" t="s">
        <v>113</v>
      </c>
      <c r="I48" s="5"/>
      <c r="J48" s="14">
        <v>32</v>
      </c>
      <c r="K48" s="5" t="s">
        <v>96</v>
      </c>
    </row>
    <row r="49" spans="1:11" x14ac:dyDescent="0.25">
      <c r="A49" s="12"/>
      <c r="B49" s="2"/>
      <c r="C49" s="5" t="s">
        <v>163</v>
      </c>
      <c r="D49" s="5" t="s">
        <v>46</v>
      </c>
      <c r="E49" s="6" t="s">
        <v>93</v>
      </c>
      <c r="F49" s="6" t="s">
        <v>112</v>
      </c>
      <c r="G49" s="13">
        <v>2</v>
      </c>
      <c r="H49" s="5" t="s">
        <v>113</v>
      </c>
      <c r="I49" s="5"/>
      <c r="J49" s="14">
        <v>22</v>
      </c>
      <c r="K49" s="5" t="s">
        <v>96</v>
      </c>
    </row>
    <row r="50" spans="1:11" x14ac:dyDescent="0.25">
      <c r="A50" s="12"/>
      <c r="B50" s="2"/>
      <c r="C50" s="5" t="s">
        <v>164</v>
      </c>
      <c r="D50" s="5" t="s">
        <v>47</v>
      </c>
      <c r="E50" s="6" t="s">
        <v>93</v>
      </c>
      <c r="F50" s="6" t="s">
        <v>112</v>
      </c>
      <c r="G50" s="13">
        <v>1</v>
      </c>
      <c r="H50" s="5" t="s">
        <v>113</v>
      </c>
      <c r="I50" s="5"/>
      <c r="J50" s="14">
        <v>27</v>
      </c>
      <c r="K50" s="5" t="s">
        <v>96</v>
      </c>
    </row>
    <row r="51" spans="1:11" x14ac:dyDescent="0.25">
      <c r="A51" s="12"/>
      <c r="B51" s="2"/>
      <c r="C51" s="5" t="s">
        <v>165</v>
      </c>
      <c r="D51" s="5" t="s">
        <v>48</v>
      </c>
      <c r="E51" s="6" t="s">
        <v>93</v>
      </c>
      <c r="F51" s="6" t="s">
        <v>112</v>
      </c>
      <c r="G51" s="13">
        <v>3</v>
      </c>
      <c r="H51" s="5" t="s">
        <v>113</v>
      </c>
      <c r="I51" s="5"/>
      <c r="J51" s="14">
        <v>29</v>
      </c>
      <c r="K51" s="5" t="s">
        <v>100</v>
      </c>
    </row>
    <row r="52" spans="1:11" x14ac:dyDescent="0.25">
      <c r="A52" s="12"/>
      <c r="B52" s="2"/>
      <c r="C52" s="5" t="s">
        <v>166</v>
      </c>
      <c r="D52" s="5" t="s">
        <v>49</v>
      </c>
      <c r="E52" s="6" t="s">
        <v>93</v>
      </c>
      <c r="F52" s="6" t="s">
        <v>112</v>
      </c>
      <c r="G52" s="13">
        <v>2</v>
      </c>
      <c r="H52" s="5" t="s">
        <v>113</v>
      </c>
      <c r="I52" s="5"/>
      <c r="J52" s="14">
        <v>58</v>
      </c>
      <c r="K52" s="5" t="s">
        <v>96</v>
      </c>
    </row>
    <row r="53" spans="1:11" x14ac:dyDescent="0.25">
      <c r="A53" s="12"/>
      <c r="B53" s="2"/>
      <c r="C53" s="5" t="s">
        <v>167</v>
      </c>
      <c r="D53" s="5" t="s">
        <v>50</v>
      </c>
      <c r="E53" s="6" t="s">
        <v>93</v>
      </c>
      <c r="F53" s="6" t="s">
        <v>112</v>
      </c>
      <c r="G53" s="13">
        <v>2</v>
      </c>
      <c r="H53" s="5" t="s">
        <v>113</v>
      </c>
      <c r="I53" s="5"/>
      <c r="J53" s="14">
        <v>21</v>
      </c>
      <c r="K53" s="5" t="s">
        <v>96</v>
      </c>
    </row>
    <row r="54" spans="1:11" x14ac:dyDescent="0.25">
      <c r="A54" s="12"/>
      <c r="B54" s="2"/>
      <c r="C54" s="5" t="s">
        <v>168</v>
      </c>
      <c r="D54" s="5" t="s">
        <v>51</v>
      </c>
      <c r="E54" s="6" t="s">
        <v>93</v>
      </c>
      <c r="F54" s="6" t="s">
        <v>112</v>
      </c>
      <c r="G54" s="13">
        <v>2</v>
      </c>
      <c r="H54" s="5" t="s">
        <v>113</v>
      </c>
      <c r="I54" s="5"/>
      <c r="J54" s="14">
        <v>30</v>
      </c>
      <c r="K54" s="5" t="s">
        <v>96</v>
      </c>
    </row>
    <row r="55" spans="1:11" x14ac:dyDescent="0.25">
      <c r="A55" s="12"/>
      <c r="B55" s="2"/>
      <c r="C55" s="5" t="s">
        <v>169</v>
      </c>
      <c r="D55" s="5" t="s">
        <v>52</v>
      </c>
      <c r="E55" s="6" t="s">
        <v>93</v>
      </c>
      <c r="F55" s="6" t="s">
        <v>112</v>
      </c>
      <c r="G55" s="13">
        <v>2</v>
      </c>
      <c r="H55" s="5" t="s">
        <v>113</v>
      </c>
      <c r="I55" s="5"/>
      <c r="J55" s="19">
        <v>54</v>
      </c>
      <c r="K55" s="9" t="s">
        <v>96</v>
      </c>
    </row>
    <row r="56" spans="1:11" x14ac:dyDescent="0.25">
      <c r="A56" s="12"/>
      <c r="B56" s="2"/>
      <c r="C56" s="5" t="s">
        <v>170</v>
      </c>
      <c r="D56" s="5" t="s">
        <v>53</v>
      </c>
      <c r="E56" s="6" t="s">
        <v>93</v>
      </c>
      <c r="F56" s="6" t="s">
        <v>112</v>
      </c>
      <c r="G56" s="13">
        <v>2</v>
      </c>
      <c r="H56" s="5" t="s">
        <v>113</v>
      </c>
      <c r="I56" s="5"/>
      <c r="J56" s="13">
        <v>51</v>
      </c>
      <c r="K56" s="9" t="s">
        <v>96</v>
      </c>
    </row>
    <row r="57" spans="1:11" x14ac:dyDescent="0.25">
      <c r="A57" s="12"/>
      <c r="B57" s="2"/>
      <c r="C57" s="5" t="s">
        <v>171</v>
      </c>
      <c r="D57" s="5" t="s">
        <v>54</v>
      </c>
      <c r="E57" s="6" t="s">
        <v>93</v>
      </c>
      <c r="F57" s="6" t="s">
        <v>112</v>
      </c>
      <c r="G57" s="13">
        <v>3</v>
      </c>
      <c r="H57" s="6" t="s">
        <v>113</v>
      </c>
      <c r="I57" s="6" t="s">
        <v>121</v>
      </c>
      <c r="J57" s="19">
        <f>22-22</f>
        <v>0</v>
      </c>
      <c r="K57" s="9" t="s">
        <v>96</v>
      </c>
    </row>
    <row r="58" spans="1:11" x14ac:dyDescent="0.25">
      <c r="A58" s="12">
        <v>104</v>
      </c>
      <c r="B58" s="2">
        <v>40140</v>
      </c>
      <c r="C58" s="5" t="s">
        <v>172</v>
      </c>
      <c r="D58" s="5" t="s">
        <v>55</v>
      </c>
      <c r="E58" s="6" t="s">
        <v>93</v>
      </c>
      <c r="F58" s="6" t="s">
        <v>112</v>
      </c>
      <c r="G58" s="13">
        <v>3</v>
      </c>
      <c r="H58" s="5" t="s">
        <v>113</v>
      </c>
      <c r="I58" s="5"/>
      <c r="J58" s="14">
        <v>31</v>
      </c>
      <c r="K58" s="5" t="s">
        <v>101</v>
      </c>
    </row>
    <row r="59" spans="1:11" x14ac:dyDescent="0.25">
      <c r="A59" s="12"/>
      <c r="B59" s="2"/>
      <c r="C59" s="5" t="s">
        <v>173</v>
      </c>
      <c r="D59" s="6" t="s">
        <v>56</v>
      </c>
      <c r="E59" s="6" t="s">
        <v>93</v>
      </c>
      <c r="F59" s="6" t="s">
        <v>112</v>
      </c>
      <c r="G59" s="13">
        <v>2</v>
      </c>
      <c r="H59" s="5" t="s">
        <v>113</v>
      </c>
      <c r="I59" s="5" t="s">
        <v>121</v>
      </c>
      <c r="J59" s="13">
        <v>22</v>
      </c>
      <c r="K59" s="5" t="s">
        <v>101</v>
      </c>
    </row>
    <row r="60" spans="1:11" x14ac:dyDescent="0.25">
      <c r="A60" s="12"/>
      <c r="B60" s="2"/>
      <c r="C60" s="5" t="s">
        <v>174</v>
      </c>
      <c r="D60" s="6" t="s">
        <v>57</v>
      </c>
      <c r="E60" s="6" t="s">
        <v>93</v>
      </c>
      <c r="F60" s="6" t="s">
        <v>112</v>
      </c>
      <c r="G60" s="13">
        <v>2</v>
      </c>
      <c r="H60" s="5" t="s">
        <v>113</v>
      </c>
      <c r="I60" s="5" t="s">
        <v>121</v>
      </c>
      <c r="J60" s="14">
        <v>29</v>
      </c>
      <c r="K60" s="5" t="s">
        <v>101</v>
      </c>
    </row>
    <row r="61" spans="1:11" x14ac:dyDescent="0.25">
      <c r="A61" s="16"/>
      <c r="B61" s="3"/>
      <c r="C61" s="6" t="s">
        <v>175</v>
      </c>
      <c r="D61" s="6" t="s">
        <v>58</v>
      </c>
      <c r="E61" s="6" t="s">
        <v>93</v>
      </c>
      <c r="F61" s="6" t="s">
        <v>112</v>
      </c>
      <c r="G61" s="13">
        <v>2</v>
      </c>
      <c r="H61" s="6" t="s">
        <v>113</v>
      </c>
      <c r="I61" s="6"/>
      <c r="J61" s="13">
        <v>24</v>
      </c>
      <c r="K61" s="6" t="s">
        <v>96</v>
      </c>
    </row>
    <row r="62" spans="1:11" x14ac:dyDescent="0.25">
      <c r="A62" s="12"/>
      <c r="B62" s="2"/>
      <c r="C62" s="5" t="s">
        <v>176</v>
      </c>
      <c r="D62" s="5" t="s">
        <v>59</v>
      </c>
      <c r="E62" s="6" t="s">
        <v>93</v>
      </c>
      <c r="F62" s="6" t="s">
        <v>112</v>
      </c>
      <c r="G62" s="13">
        <v>2</v>
      </c>
      <c r="H62" s="5" t="s">
        <v>113</v>
      </c>
      <c r="I62" s="5"/>
      <c r="J62" s="14">
        <v>33</v>
      </c>
      <c r="K62" s="5" t="s">
        <v>96</v>
      </c>
    </row>
    <row r="63" spans="1:11" x14ac:dyDescent="0.25">
      <c r="A63" s="12"/>
      <c r="B63" s="2"/>
      <c r="C63" s="5" t="s">
        <v>177</v>
      </c>
      <c r="D63" s="5" t="s">
        <v>60</v>
      </c>
      <c r="E63" s="6" t="s">
        <v>93</v>
      </c>
      <c r="F63" s="6" t="s">
        <v>112</v>
      </c>
      <c r="G63" s="13">
        <v>3</v>
      </c>
      <c r="H63" s="5" t="s">
        <v>113</v>
      </c>
      <c r="I63" s="5"/>
      <c r="J63" s="14">
        <v>30</v>
      </c>
      <c r="K63" s="5" t="s">
        <v>96</v>
      </c>
    </row>
    <row r="64" spans="1:11" x14ac:dyDescent="0.25">
      <c r="A64" s="12"/>
      <c r="B64" s="2"/>
      <c r="C64" s="5" t="s">
        <v>178</v>
      </c>
      <c r="D64" s="5" t="s">
        <v>61</v>
      </c>
      <c r="E64" s="6" t="s">
        <v>93</v>
      </c>
      <c r="F64" s="6" t="s">
        <v>112</v>
      </c>
      <c r="G64" s="13">
        <v>2</v>
      </c>
      <c r="H64" s="5" t="s">
        <v>113</v>
      </c>
      <c r="I64" s="5"/>
      <c r="J64" s="14">
        <v>22</v>
      </c>
      <c r="K64" s="5" t="s">
        <v>101</v>
      </c>
    </row>
    <row r="65" spans="1:11" x14ac:dyDescent="0.25">
      <c r="A65" s="12">
        <v>108</v>
      </c>
      <c r="B65" s="2">
        <v>40140</v>
      </c>
      <c r="C65" s="5" t="s">
        <v>179</v>
      </c>
      <c r="D65" s="5" t="s">
        <v>62</v>
      </c>
      <c r="E65" s="6" t="s">
        <v>93</v>
      </c>
      <c r="F65" s="6" t="s">
        <v>112</v>
      </c>
      <c r="G65" s="13">
        <v>1</v>
      </c>
      <c r="H65" s="5" t="s">
        <v>113</v>
      </c>
      <c r="I65" s="5"/>
      <c r="J65" s="14">
        <v>24</v>
      </c>
      <c r="K65" s="5" t="s">
        <v>96</v>
      </c>
    </row>
    <row r="66" spans="1:11" x14ac:dyDescent="0.25">
      <c r="A66" s="12">
        <v>107</v>
      </c>
      <c r="B66" s="2">
        <v>40140</v>
      </c>
      <c r="C66" s="5" t="s">
        <v>180</v>
      </c>
      <c r="D66" s="5" t="s">
        <v>63</v>
      </c>
      <c r="E66" s="6" t="s">
        <v>93</v>
      </c>
      <c r="F66" s="6" t="s">
        <v>112</v>
      </c>
      <c r="G66" s="13">
        <v>1</v>
      </c>
      <c r="H66" s="5" t="s">
        <v>113</v>
      </c>
      <c r="I66" s="5"/>
      <c r="J66" s="14">
        <v>26</v>
      </c>
      <c r="K66" s="5" t="s">
        <v>96</v>
      </c>
    </row>
    <row r="67" spans="1:11" x14ac:dyDescent="0.25">
      <c r="A67" s="12"/>
      <c r="B67" s="2"/>
      <c r="C67" s="5" t="s">
        <v>181</v>
      </c>
      <c r="D67" s="5" t="s">
        <v>64</v>
      </c>
      <c r="E67" s="6" t="s">
        <v>93</v>
      </c>
      <c r="F67" s="6" t="s">
        <v>112</v>
      </c>
      <c r="G67" s="13">
        <v>3</v>
      </c>
      <c r="H67" s="5" t="s">
        <v>113</v>
      </c>
      <c r="I67" s="5" t="s">
        <v>121</v>
      </c>
      <c r="J67" s="14">
        <f>29-29</f>
        <v>0</v>
      </c>
      <c r="K67" s="9" t="s">
        <v>101</v>
      </c>
    </row>
    <row r="68" spans="1:11" x14ac:dyDescent="0.25">
      <c r="A68" s="12"/>
      <c r="B68" s="2"/>
      <c r="C68" s="5" t="s">
        <v>182</v>
      </c>
      <c r="D68" s="5" t="s">
        <v>65</v>
      </c>
      <c r="E68" s="6" t="s">
        <v>93</v>
      </c>
      <c r="F68" s="6" t="s">
        <v>112</v>
      </c>
      <c r="G68" s="13">
        <v>3</v>
      </c>
      <c r="H68" s="5" t="s">
        <v>113</v>
      </c>
      <c r="I68" s="5"/>
      <c r="J68" s="19">
        <v>54</v>
      </c>
      <c r="K68" s="9" t="s">
        <v>101</v>
      </c>
    </row>
    <row r="69" spans="1:11" x14ac:dyDescent="0.25">
      <c r="A69" s="12"/>
      <c r="B69" s="2"/>
      <c r="C69" s="5" t="s">
        <v>183</v>
      </c>
      <c r="D69" s="5" t="s">
        <v>66</v>
      </c>
      <c r="E69" s="6" t="s">
        <v>93</v>
      </c>
      <c r="F69" s="6" t="s">
        <v>112</v>
      </c>
      <c r="G69" s="13">
        <v>3</v>
      </c>
      <c r="H69" s="5" t="s">
        <v>113</v>
      </c>
      <c r="I69" s="5" t="s">
        <v>121</v>
      </c>
      <c r="J69" s="14">
        <f>23-23</f>
        <v>0</v>
      </c>
      <c r="K69" s="9" t="s">
        <v>101</v>
      </c>
    </row>
    <row r="70" spans="1:11" x14ac:dyDescent="0.25">
      <c r="A70" s="16"/>
      <c r="B70" s="17"/>
      <c r="C70" s="6" t="s">
        <v>184</v>
      </c>
      <c r="D70" s="6" t="s">
        <v>67</v>
      </c>
      <c r="E70" s="6" t="s">
        <v>93</v>
      </c>
      <c r="F70" s="6" t="s">
        <v>112</v>
      </c>
      <c r="G70" s="13">
        <v>3</v>
      </c>
      <c r="H70" s="6" t="s">
        <v>113</v>
      </c>
      <c r="I70" s="6"/>
      <c r="J70" s="13">
        <f>23-23</f>
        <v>0</v>
      </c>
      <c r="K70" s="7" t="s">
        <v>96</v>
      </c>
    </row>
    <row r="71" spans="1:11" x14ac:dyDescent="0.25">
      <c r="A71" s="12"/>
      <c r="B71" s="2"/>
      <c r="C71" s="5" t="s">
        <v>185</v>
      </c>
      <c r="D71" s="5" t="s">
        <v>68</v>
      </c>
      <c r="E71" s="6" t="s">
        <v>93</v>
      </c>
      <c r="F71" s="6" t="s">
        <v>158</v>
      </c>
      <c r="G71" s="13">
        <v>1</v>
      </c>
      <c r="H71" s="5" t="s">
        <v>113</v>
      </c>
      <c r="I71" s="5"/>
      <c r="J71" s="14">
        <v>1</v>
      </c>
      <c r="K71" s="9" t="s">
        <v>96</v>
      </c>
    </row>
    <row r="72" spans="1:11" x14ac:dyDescent="0.25">
      <c r="A72" s="12"/>
      <c r="B72" s="2"/>
      <c r="C72" s="5" t="s">
        <v>186</v>
      </c>
      <c r="D72" s="5" t="s">
        <v>69</v>
      </c>
      <c r="E72" s="6" t="s">
        <v>93</v>
      </c>
      <c r="F72" s="6" t="s">
        <v>112</v>
      </c>
      <c r="G72" s="13">
        <v>3</v>
      </c>
      <c r="H72" s="5" t="s">
        <v>113</v>
      </c>
      <c r="I72" s="5"/>
      <c r="J72" s="14">
        <v>68</v>
      </c>
      <c r="K72" s="5" t="s">
        <v>96</v>
      </c>
    </row>
    <row r="73" spans="1:11" x14ac:dyDescent="0.25">
      <c r="A73" s="12"/>
      <c r="B73" s="2"/>
      <c r="C73" s="5" t="s">
        <v>187</v>
      </c>
      <c r="D73" s="5" t="s">
        <v>70</v>
      </c>
      <c r="E73" s="6" t="s">
        <v>93</v>
      </c>
      <c r="F73" s="6" t="s">
        <v>112</v>
      </c>
      <c r="G73" s="13">
        <v>3</v>
      </c>
      <c r="H73" s="5" t="s">
        <v>113</v>
      </c>
      <c r="I73" s="5"/>
      <c r="J73" s="14">
        <v>23</v>
      </c>
      <c r="K73" s="5" t="s">
        <v>96</v>
      </c>
    </row>
    <row r="74" spans="1:11" x14ac:dyDescent="0.25">
      <c r="A74" s="12"/>
      <c r="B74" s="2"/>
      <c r="C74" s="5" t="s">
        <v>188</v>
      </c>
      <c r="D74" s="5" t="s">
        <v>71</v>
      </c>
      <c r="E74" s="6" t="s">
        <v>93</v>
      </c>
      <c r="F74" s="6" t="s">
        <v>112</v>
      </c>
      <c r="G74" s="13">
        <v>2</v>
      </c>
      <c r="H74" s="6" t="s">
        <v>113</v>
      </c>
      <c r="I74" s="5"/>
      <c r="J74" s="14">
        <v>21</v>
      </c>
      <c r="K74" s="5" t="s">
        <v>102</v>
      </c>
    </row>
    <row r="75" spans="1:11" x14ac:dyDescent="0.25">
      <c r="A75" s="16">
        <v>22</v>
      </c>
      <c r="B75" s="3">
        <v>40239</v>
      </c>
      <c r="C75" s="6" t="s">
        <v>189</v>
      </c>
      <c r="D75" s="6" t="s">
        <v>72</v>
      </c>
      <c r="E75" s="6" t="s">
        <v>93</v>
      </c>
      <c r="F75" s="6" t="s">
        <v>112</v>
      </c>
      <c r="G75" s="13">
        <v>2</v>
      </c>
      <c r="H75" s="6" t="s">
        <v>113</v>
      </c>
      <c r="I75" s="6"/>
      <c r="J75" s="13">
        <v>81</v>
      </c>
      <c r="K75" s="6" t="s">
        <v>96</v>
      </c>
    </row>
    <row r="76" spans="1:11" x14ac:dyDescent="0.25">
      <c r="A76" s="16">
        <v>23</v>
      </c>
      <c r="B76" s="3">
        <v>40239</v>
      </c>
      <c r="C76" s="7" t="s">
        <v>190</v>
      </c>
      <c r="D76" s="7" t="s">
        <v>73</v>
      </c>
      <c r="E76" s="6" t="s">
        <v>93</v>
      </c>
      <c r="F76" s="7" t="s">
        <v>112</v>
      </c>
      <c r="G76" s="15">
        <v>2</v>
      </c>
      <c r="H76" s="7" t="s">
        <v>113</v>
      </c>
      <c r="I76" s="7"/>
      <c r="J76" s="15">
        <v>77</v>
      </c>
      <c r="K76" s="9" t="s">
        <v>96</v>
      </c>
    </row>
    <row r="77" spans="1:11" x14ac:dyDescent="0.25">
      <c r="A77" s="16"/>
      <c r="B77" s="3"/>
      <c r="C77" s="6" t="s">
        <v>191</v>
      </c>
      <c r="D77" s="6" t="s">
        <v>74</v>
      </c>
      <c r="E77" s="6" t="s">
        <v>93</v>
      </c>
      <c r="F77" s="6" t="s">
        <v>112</v>
      </c>
      <c r="G77" s="13">
        <v>2</v>
      </c>
      <c r="H77" s="6" t="s">
        <v>113</v>
      </c>
      <c r="I77" s="6"/>
      <c r="J77" s="13">
        <v>40</v>
      </c>
      <c r="K77" s="6" t="s">
        <v>96</v>
      </c>
    </row>
    <row r="78" spans="1:11" x14ac:dyDescent="0.25">
      <c r="A78" s="16"/>
      <c r="B78" s="3"/>
      <c r="C78" s="6" t="s">
        <v>192</v>
      </c>
      <c r="D78" s="6" t="s">
        <v>75</v>
      </c>
      <c r="E78" s="6" t="s">
        <v>93</v>
      </c>
      <c r="F78" s="6" t="s">
        <v>112</v>
      </c>
      <c r="G78" s="13">
        <v>3</v>
      </c>
      <c r="H78" s="6" t="s">
        <v>113</v>
      </c>
      <c r="I78" s="6"/>
      <c r="J78" s="13">
        <v>47</v>
      </c>
      <c r="K78" s="6" t="s">
        <v>96</v>
      </c>
    </row>
    <row r="79" spans="1:11" x14ac:dyDescent="0.25">
      <c r="A79" s="16"/>
      <c r="B79" s="3"/>
      <c r="C79" s="6" t="s">
        <v>193</v>
      </c>
      <c r="D79" s="6" t="s">
        <v>76</v>
      </c>
      <c r="E79" s="6" t="s">
        <v>93</v>
      </c>
      <c r="F79" s="6" t="s">
        <v>112</v>
      </c>
      <c r="G79" s="13">
        <v>2</v>
      </c>
      <c r="H79" s="6" t="s">
        <v>113</v>
      </c>
      <c r="I79" s="6"/>
      <c r="J79" s="13">
        <v>21</v>
      </c>
      <c r="K79" s="6" t="s">
        <v>96</v>
      </c>
    </row>
    <row r="80" spans="1:11" x14ac:dyDescent="0.25">
      <c r="A80" s="16"/>
      <c r="B80" s="17"/>
      <c r="C80" s="6" t="s">
        <v>194</v>
      </c>
      <c r="D80" s="6" t="s">
        <v>77</v>
      </c>
      <c r="E80" s="6" t="s">
        <v>93</v>
      </c>
      <c r="F80" s="6" t="s">
        <v>112</v>
      </c>
      <c r="G80" s="13">
        <v>2</v>
      </c>
      <c r="H80" s="6" t="s">
        <v>113</v>
      </c>
      <c r="I80" s="6"/>
      <c r="J80" s="13">
        <v>30</v>
      </c>
      <c r="K80" s="7" t="s">
        <v>96</v>
      </c>
    </row>
    <row r="81" spans="1:11" x14ac:dyDescent="0.25">
      <c r="A81" s="16"/>
      <c r="B81" s="17"/>
      <c r="C81" s="6" t="s">
        <v>195</v>
      </c>
      <c r="D81" s="6" t="s">
        <v>78</v>
      </c>
      <c r="E81" s="6" t="s">
        <v>93</v>
      </c>
      <c r="F81" s="6" t="s">
        <v>112</v>
      </c>
      <c r="G81" s="13">
        <v>1</v>
      </c>
      <c r="H81" s="6" t="s">
        <v>113</v>
      </c>
      <c r="I81" s="6"/>
      <c r="J81" s="13">
        <v>65</v>
      </c>
      <c r="K81" s="7" t="s">
        <v>96</v>
      </c>
    </row>
    <row r="82" spans="1:11" x14ac:dyDescent="0.25">
      <c r="A82" s="16"/>
      <c r="B82" s="17"/>
      <c r="C82" s="6" t="s">
        <v>196</v>
      </c>
      <c r="D82" s="6" t="s">
        <v>79</v>
      </c>
      <c r="E82" s="6" t="s">
        <v>93</v>
      </c>
      <c r="F82" s="6" t="s">
        <v>112</v>
      </c>
      <c r="G82" s="13">
        <v>2</v>
      </c>
      <c r="H82" s="6" t="s">
        <v>113</v>
      </c>
      <c r="I82" s="6"/>
      <c r="J82" s="13">
        <v>21</v>
      </c>
      <c r="K82" s="7" t="s">
        <v>96</v>
      </c>
    </row>
    <row r="83" spans="1:11" x14ac:dyDescent="0.25">
      <c r="A83" s="12">
        <v>2474</v>
      </c>
      <c r="B83" s="2" t="s">
        <v>197</v>
      </c>
      <c r="C83" s="5" t="s">
        <v>198</v>
      </c>
      <c r="D83" s="6" t="s">
        <v>80</v>
      </c>
      <c r="E83" s="6" t="s">
        <v>93</v>
      </c>
      <c r="F83" s="6" t="s">
        <v>112</v>
      </c>
      <c r="G83" s="13">
        <v>3</v>
      </c>
      <c r="H83" s="5" t="s">
        <v>113</v>
      </c>
      <c r="I83" s="5"/>
      <c r="J83" s="14">
        <v>21</v>
      </c>
      <c r="K83" s="5" t="s">
        <v>97</v>
      </c>
    </row>
    <row r="84" spans="1:11" x14ac:dyDescent="0.25">
      <c r="A84" s="12">
        <v>2782</v>
      </c>
      <c r="B84" s="2" t="s">
        <v>199</v>
      </c>
      <c r="C84" s="5" t="s">
        <v>200</v>
      </c>
      <c r="D84" s="5" t="s">
        <v>81</v>
      </c>
      <c r="E84" s="6" t="s">
        <v>93</v>
      </c>
      <c r="F84" s="6" t="s">
        <v>112</v>
      </c>
      <c r="G84" s="13">
        <v>2</v>
      </c>
      <c r="H84" s="5" t="s">
        <v>113</v>
      </c>
      <c r="I84" s="5"/>
      <c r="J84" s="14">
        <v>26</v>
      </c>
      <c r="K84" s="5" t="s">
        <v>99</v>
      </c>
    </row>
    <row r="85" spans="1:11" x14ac:dyDescent="0.25">
      <c r="A85" s="12"/>
      <c r="B85" s="2"/>
      <c r="C85" s="5" t="s">
        <v>201</v>
      </c>
      <c r="D85" s="5" t="s">
        <v>82</v>
      </c>
      <c r="E85" s="6" t="s">
        <v>93</v>
      </c>
      <c r="F85" s="6" t="s">
        <v>112</v>
      </c>
      <c r="G85" s="13">
        <v>2</v>
      </c>
      <c r="H85" s="5" t="s">
        <v>113</v>
      </c>
      <c r="I85" s="5"/>
      <c r="J85" s="14">
        <v>31</v>
      </c>
      <c r="K85" s="5" t="s">
        <v>96</v>
      </c>
    </row>
    <row r="86" spans="1:11" x14ac:dyDescent="0.25">
      <c r="A86" s="12">
        <v>2472</v>
      </c>
      <c r="B86" s="2" t="s">
        <v>197</v>
      </c>
      <c r="C86" s="5" t="s">
        <v>202</v>
      </c>
      <c r="D86" s="5" t="s">
        <v>83</v>
      </c>
      <c r="E86" s="6" t="s">
        <v>93</v>
      </c>
      <c r="F86" s="6" t="s">
        <v>112</v>
      </c>
      <c r="G86" s="13">
        <v>3</v>
      </c>
      <c r="H86" s="5" t="s">
        <v>113</v>
      </c>
      <c r="I86" s="5"/>
      <c r="J86" s="14">
        <v>21</v>
      </c>
      <c r="K86" s="5" t="s">
        <v>99</v>
      </c>
    </row>
    <row r="87" spans="1:11" x14ac:dyDescent="0.25">
      <c r="A87" s="16"/>
      <c r="B87" s="3"/>
      <c r="C87" s="6" t="s">
        <v>203</v>
      </c>
      <c r="D87" s="6" t="s">
        <v>84</v>
      </c>
      <c r="E87" s="6" t="s">
        <v>93</v>
      </c>
      <c r="F87" s="6" t="s">
        <v>112</v>
      </c>
      <c r="G87" s="13">
        <v>3</v>
      </c>
      <c r="H87" s="6" t="s">
        <v>113</v>
      </c>
      <c r="I87" s="6"/>
      <c r="J87" s="13">
        <v>28</v>
      </c>
      <c r="K87" s="6" t="s">
        <v>99</v>
      </c>
    </row>
    <row r="88" spans="1:11" x14ac:dyDescent="0.25">
      <c r="A88" s="12"/>
      <c r="B88" s="2"/>
      <c r="C88" s="5" t="s">
        <v>204</v>
      </c>
      <c r="D88" s="5" t="s">
        <v>85</v>
      </c>
      <c r="E88" s="6" t="s">
        <v>93</v>
      </c>
      <c r="F88" s="6" t="s">
        <v>112</v>
      </c>
      <c r="G88" s="13">
        <v>2</v>
      </c>
      <c r="H88" s="5" t="s">
        <v>113</v>
      </c>
      <c r="I88" s="5"/>
      <c r="J88" s="14">
        <v>21</v>
      </c>
      <c r="K88" s="5" t="s">
        <v>97</v>
      </c>
    </row>
    <row r="89" spans="1:11" x14ac:dyDescent="0.25">
      <c r="A89" s="12">
        <v>93</v>
      </c>
      <c r="B89" s="2">
        <v>40165</v>
      </c>
      <c r="C89" s="5" t="s">
        <v>205</v>
      </c>
      <c r="D89" s="5" t="s">
        <v>86</v>
      </c>
      <c r="E89" s="6" t="s">
        <v>93</v>
      </c>
      <c r="F89" s="6" t="s">
        <v>112</v>
      </c>
      <c r="G89" s="13">
        <v>2</v>
      </c>
      <c r="H89" s="5" t="s">
        <v>113</v>
      </c>
      <c r="I89" s="5" t="s">
        <v>121</v>
      </c>
      <c r="J89" s="14">
        <v>21</v>
      </c>
      <c r="K89" s="5" t="s">
        <v>96</v>
      </c>
    </row>
    <row r="90" spans="1:11" x14ac:dyDescent="0.25">
      <c r="A90" s="12">
        <v>45</v>
      </c>
      <c r="B90" s="2">
        <v>40081</v>
      </c>
      <c r="C90" s="5" t="s">
        <v>206</v>
      </c>
      <c r="D90" s="5" t="s">
        <v>87</v>
      </c>
      <c r="E90" s="6" t="s">
        <v>93</v>
      </c>
      <c r="F90" s="6" t="s">
        <v>112</v>
      </c>
      <c r="G90" s="13">
        <v>2</v>
      </c>
      <c r="H90" s="6" t="s">
        <v>113</v>
      </c>
      <c r="I90" s="6" t="s">
        <v>121</v>
      </c>
      <c r="J90" s="14">
        <v>55</v>
      </c>
      <c r="K90" s="5" t="s">
        <v>102</v>
      </c>
    </row>
    <row r="91" spans="1:11" x14ac:dyDescent="0.25">
      <c r="A91" s="12"/>
      <c r="B91" s="2"/>
      <c r="C91" s="5" t="s">
        <v>207</v>
      </c>
      <c r="D91" s="5" t="s">
        <v>88</v>
      </c>
      <c r="E91" s="6" t="s">
        <v>93</v>
      </c>
      <c r="F91" s="6" t="s">
        <v>112</v>
      </c>
      <c r="G91" s="13">
        <v>1</v>
      </c>
      <c r="H91" s="5" t="s">
        <v>113</v>
      </c>
      <c r="I91" s="5"/>
      <c r="J91" s="14">
        <v>21</v>
      </c>
      <c r="K91" s="5" t="s">
        <v>102</v>
      </c>
    </row>
    <row r="92" spans="1:11" x14ac:dyDescent="0.25">
      <c r="A92" s="12"/>
      <c r="B92" s="2"/>
      <c r="C92" s="5" t="s">
        <v>208</v>
      </c>
      <c r="D92" s="5" t="s">
        <v>89</v>
      </c>
      <c r="E92" s="6" t="s">
        <v>93</v>
      </c>
      <c r="F92" s="6" t="s">
        <v>112</v>
      </c>
      <c r="G92" s="13">
        <v>3</v>
      </c>
      <c r="H92" s="5" t="s">
        <v>113</v>
      </c>
      <c r="I92" s="5" t="s">
        <v>121</v>
      </c>
      <c r="J92" s="15">
        <f>21-21</f>
        <v>0</v>
      </c>
      <c r="K92" s="9" t="s">
        <v>96</v>
      </c>
    </row>
    <row r="93" spans="1:11" x14ac:dyDescent="0.25">
      <c r="A93" s="12"/>
      <c r="B93" s="2"/>
      <c r="C93" s="5" t="s">
        <v>209</v>
      </c>
      <c r="D93" s="5" t="s">
        <v>90</v>
      </c>
      <c r="E93" s="6" t="s">
        <v>93</v>
      </c>
      <c r="F93" s="6" t="s">
        <v>112</v>
      </c>
      <c r="G93" s="13">
        <v>1</v>
      </c>
      <c r="H93" s="5" t="s">
        <v>113</v>
      </c>
      <c r="I93" s="5"/>
      <c r="J93" s="14">
        <v>36</v>
      </c>
      <c r="K93" s="9" t="s">
        <v>96</v>
      </c>
    </row>
    <row r="94" spans="1:11" x14ac:dyDescent="0.25">
      <c r="A94" s="12"/>
      <c r="B94" s="2"/>
      <c r="C94" s="5" t="s">
        <v>210</v>
      </c>
      <c r="D94" s="5" t="s">
        <v>91</v>
      </c>
      <c r="E94" s="6" t="s">
        <v>93</v>
      </c>
      <c r="F94" s="6" t="s">
        <v>112</v>
      </c>
      <c r="G94" s="13">
        <v>1</v>
      </c>
      <c r="H94" s="5" t="s">
        <v>113</v>
      </c>
      <c r="I94" s="5"/>
      <c r="J94" s="14">
        <v>21</v>
      </c>
      <c r="K94" s="9" t="s">
        <v>96</v>
      </c>
    </row>
    <row r="95" spans="1:11" x14ac:dyDescent="0.25">
      <c r="D95" s="20" t="s">
        <v>211</v>
      </c>
      <c r="E95" s="21" t="s">
        <v>212</v>
      </c>
      <c r="F95" s="20" t="s">
        <v>112</v>
      </c>
      <c r="G95" s="23">
        <v>2</v>
      </c>
      <c r="H95" s="21" t="s">
        <v>113</v>
      </c>
      <c r="I95" s="24"/>
      <c r="J95" s="25">
        <v>11</v>
      </c>
      <c r="K95" s="26" t="s">
        <v>96</v>
      </c>
    </row>
    <row r="96" spans="1:11" x14ac:dyDescent="0.25">
      <c r="D96" s="20" t="s">
        <v>213</v>
      </c>
      <c r="E96" s="21" t="s">
        <v>212</v>
      </c>
      <c r="F96" s="20" t="s">
        <v>112</v>
      </c>
      <c r="G96" s="23">
        <v>3</v>
      </c>
      <c r="H96" s="21" t="s">
        <v>113</v>
      </c>
      <c r="I96" s="24"/>
      <c r="J96" s="23">
        <v>4</v>
      </c>
      <c r="K96" s="26" t="s">
        <v>96</v>
      </c>
    </row>
    <row r="97" spans="4:11" x14ac:dyDescent="0.25">
      <c r="D97" s="20" t="s">
        <v>214</v>
      </c>
      <c r="E97" s="21" t="s">
        <v>212</v>
      </c>
      <c r="F97" s="20" t="s">
        <v>282</v>
      </c>
      <c r="G97" s="23">
        <v>1</v>
      </c>
      <c r="H97" s="21" t="s">
        <v>113</v>
      </c>
      <c r="I97" s="24"/>
      <c r="J97" s="25">
        <v>5</v>
      </c>
      <c r="K97" s="26" t="s">
        <v>96</v>
      </c>
    </row>
    <row r="98" spans="4:11" x14ac:dyDescent="0.25">
      <c r="D98" s="20" t="s">
        <v>215</v>
      </c>
      <c r="E98" s="21" t="s">
        <v>212</v>
      </c>
      <c r="F98" s="20" t="s">
        <v>282</v>
      </c>
      <c r="G98" s="23">
        <v>1</v>
      </c>
      <c r="H98" s="21" t="s">
        <v>113</v>
      </c>
      <c r="I98" s="24"/>
      <c r="J98" s="25">
        <v>5</v>
      </c>
      <c r="K98" s="26" t="s">
        <v>97</v>
      </c>
    </row>
    <row r="99" spans="4:11" x14ac:dyDescent="0.25">
      <c r="D99" s="20" t="s">
        <v>216</v>
      </c>
      <c r="E99" s="21" t="s">
        <v>212</v>
      </c>
      <c r="F99" s="20" t="s">
        <v>282</v>
      </c>
      <c r="G99" s="23">
        <v>2</v>
      </c>
      <c r="H99" s="21" t="s">
        <v>113</v>
      </c>
      <c r="I99" s="24" t="s">
        <v>121</v>
      </c>
      <c r="J99" s="25">
        <f>5-5</f>
        <v>0</v>
      </c>
      <c r="K99" s="26" t="s">
        <v>97</v>
      </c>
    </row>
    <row r="100" spans="4:11" x14ac:dyDescent="0.25">
      <c r="D100" s="20" t="s">
        <v>217</v>
      </c>
      <c r="E100" s="21" t="s">
        <v>212</v>
      </c>
      <c r="F100" s="20" t="s">
        <v>282</v>
      </c>
      <c r="G100" s="23">
        <v>2</v>
      </c>
      <c r="H100" s="21" t="s">
        <v>113</v>
      </c>
      <c r="I100" s="24"/>
      <c r="J100" s="25">
        <v>6</v>
      </c>
      <c r="K100" s="26" t="s">
        <v>97</v>
      </c>
    </row>
    <row r="101" spans="4:11" x14ac:dyDescent="0.25">
      <c r="D101" s="20" t="s">
        <v>218</v>
      </c>
      <c r="E101" s="21" t="s">
        <v>212</v>
      </c>
      <c r="F101" s="20" t="s">
        <v>282</v>
      </c>
      <c r="G101" s="23">
        <v>2</v>
      </c>
      <c r="H101" s="21" t="s">
        <v>113</v>
      </c>
      <c r="I101" s="24" t="s">
        <v>121</v>
      </c>
      <c r="J101" s="25">
        <v>5</v>
      </c>
      <c r="K101" s="26" t="s">
        <v>97</v>
      </c>
    </row>
    <row r="102" spans="4:11" x14ac:dyDescent="0.25">
      <c r="D102" s="20" t="s">
        <v>219</v>
      </c>
      <c r="E102" s="21" t="s">
        <v>212</v>
      </c>
      <c r="F102" s="20" t="s">
        <v>112</v>
      </c>
      <c r="G102" s="23">
        <v>2</v>
      </c>
      <c r="H102" s="21" t="s">
        <v>113</v>
      </c>
      <c r="I102" s="24" t="s">
        <v>121</v>
      </c>
      <c r="J102" s="23">
        <v>5</v>
      </c>
      <c r="K102" s="26" t="s">
        <v>97</v>
      </c>
    </row>
    <row r="103" spans="4:11" x14ac:dyDescent="0.25">
      <c r="D103" s="20" t="s">
        <v>220</v>
      </c>
      <c r="E103" s="21" t="s">
        <v>212</v>
      </c>
      <c r="F103" s="20" t="s">
        <v>112</v>
      </c>
      <c r="G103" s="23">
        <v>2</v>
      </c>
      <c r="H103" s="21" t="s">
        <v>113</v>
      </c>
      <c r="I103" s="24"/>
      <c r="J103" s="23">
        <v>5</v>
      </c>
      <c r="K103" s="26" t="s">
        <v>97</v>
      </c>
    </row>
    <row r="104" spans="4:11" x14ac:dyDescent="0.25">
      <c r="D104" s="20" t="s">
        <v>221</v>
      </c>
      <c r="E104" s="21" t="s">
        <v>212</v>
      </c>
      <c r="F104" s="20" t="s">
        <v>112</v>
      </c>
      <c r="G104" s="23">
        <v>1</v>
      </c>
      <c r="H104" s="21" t="s">
        <v>113</v>
      </c>
      <c r="I104" s="24"/>
      <c r="J104" s="23">
        <v>6</v>
      </c>
      <c r="K104" s="26" t="s">
        <v>97</v>
      </c>
    </row>
    <row r="105" spans="4:11" x14ac:dyDescent="0.25">
      <c r="D105" s="20" t="s">
        <v>222</v>
      </c>
      <c r="E105" s="21" t="s">
        <v>212</v>
      </c>
      <c r="F105" s="20" t="s">
        <v>112</v>
      </c>
      <c r="G105" s="23">
        <v>2</v>
      </c>
      <c r="H105" s="21" t="s">
        <v>113</v>
      </c>
      <c r="I105" s="24"/>
      <c r="J105" s="25">
        <v>7</v>
      </c>
      <c r="K105" s="26" t="s">
        <v>97</v>
      </c>
    </row>
    <row r="106" spans="4:11" x14ac:dyDescent="0.25">
      <c r="D106" s="20" t="s">
        <v>223</v>
      </c>
      <c r="E106" s="21" t="s">
        <v>212</v>
      </c>
      <c r="F106" s="20" t="s">
        <v>112</v>
      </c>
      <c r="G106" s="23">
        <v>1</v>
      </c>
      <c r="H106" s="21" t="s">
        <v>113</v>
      </c>
      <c r="I106" s="24" t="s">
        <v>121</v>
      </c>
      <c r="J106" s="23">
        <v>6</v>
      </c>
      <c r="K106" s="26" t="s">
        <v>97</v>
      </c>
    </row>
    <row r="107" spans="4:11" x14ac:dyDescent="0.25">
      <c r="D107" s="20" t="s">
        <v>224</v>
      </c>
      <c r="E107" s="21" t="s">
        <v>212</v>
      </c>
      <c r="F107" s="20" t="s">
        <v>112</v>
      </c>
      <c r="G107" s="23">
        <v>2</v>
      </c>
      <c r="H107" s="21" t="s">
        <v>113</v>
      </c>
      <c r="I107" s="24"/>
      <c r="J107" s="23">
        <v>5</v>
      </c>
      <c r="K107" s="26" t="s">
        <v>97</v>
      </c>
    </row>
    <row r="108" spans="4:11" x14ac:dyDescent="0.25">
      <c r="D108" s="20" t="s">
        <v>225</v>
      </c>
      <c r="E108" s="21" t="s">
        <v>212</v>
      </c>
      <c r="F108" s="20" t="s">
        <v>282</v>
      </c>
      <c r="G108" s="23">
        <v>1</v>
      </c>
      <c r="H108" s="21" t="s">
        <v>113</v>
      </c>
      <c r="I108" s="24"/>
      <c r="J108" s="25">
        <v>5</v>
      </c>
      <c r="K108" s="26" t="s">
        <v>97</v>
      </c>
    </row>
    <row r="109" spans="4:11" x14ac:dyDescent="0.25">
      <c r="D109" s="20" t="s">
        <v>216</v>
      </c>
      <c r="E109" s="21" t="s">
        <v>212</v>
      </c>
      <c r="F109" s="20" t="s">
        <v>112</v>
      </c>
      <c r="G109" s="23">
        <v>1</v>
      </c>
      <c r="H109" s="21" t="s">
        <v>113</v>
      </c>
      <c r="I109" s="24" t="s">
        <v>121</v>
      </c>
      <c r="J109" s="25">
        <v>6</v>
      </c>
      <c r="K109" s="26" t="s">
        <v>97</v>
      </c>
    </row>
    <row r="110" spans="4:11" x14ac:dyDescent="0.25">
      <c r="D110" s="20" t="s">
        <v>226</v>
      </c>
      <c r="E110" s="21" t="s">
        <v>212</v>
      </c>
      <c r="F110" s="20" t="s">
        <v>282</v>
      </c>
      <c r="G110" s="23">
        <v>1</v>
      </c>
      <c r="H110" s="21" t="s">
        <v>113</v>
      </c>
      <c r="I110" s="24"/>
      <c r="J110" s="25">
        <v>5</v>
      </c>
      <c r="K110" s="26" t="s">
        <v>98</v>
      </c>
    </row>
    <row r="111" spans="4:11" x14ac:dyDescent="0.25">
      <c r="D111" s="20" t="s">
        <v>227</v>
      </c>
      <c r="E111" s="21" t="s">
        <v>212</v>
      </c>
      <c r="F111" s="20" t="s">
        <v>112</v>
      </c>
      <c r="G111" s="23">
        <v>1</v>
      </c>
      <c r="H111" s="21" t="s">
        <v>113</v>
      </c>
      <c r="I111" s="21"/>
      <c r="J111" s="23">
        <v>5</v>
      </c>
      <c r="K111" s="27" t="s">
        <v>96</v>
      </c>
    </row>
    <row r="112" spans="4:11" x14ac:dyDescent="0.25">
      <c r="D112" s="20" t="s">
        <v>228</v>
      </c>
      <c r="E112" s="21" t="s">
        <v>212</v>
      </c>
      <c r="F112" s="20" t="s">
        <v>282</v>
      </c>
      <c r="G112" s="23">
        <v>2</v>
      </c>
      <c r="H112" s="21" t="s">
        <v>113</v>
      </c>
      <c r="I112" s="24"/>
      <c r="J112" s="25">
        <v>5</v>
      </c>
      <c r="K112" s="26" t="s">
        <v>98</v>
      </c>
    </row>
    <row r="113" spans="4:11" x14ac:dyDescent="0.25">
      <c r="D113" s="20" t="s">
        <v>229</v>
      </c>
      <c r="E113" s="21" t="s">
        <v>212</v>
      </c>
      <c r="F113" s="20" t="s">
        <v>112</v>
      </c>
      <c r="G113" s="23">
        <v>2</v>
      </c>
      <c r="H113" s="21" t="s">
        <v>113</v>
      </c>
      <c r="I113" s="24"/>
      <c r="J113" s="23">
        <v>5</v>
      </c>
      <c r="K113" s="26" t="s">
        <v>98</v>
      </c>
    </row>
    <row r="114" spans="4:11" x14ac:dyDescent="0.25">
      <c r="D114" s="20" t="s">
        <v>230</v>
      </c>
      <c r="E114" s="21" t="s">
        <v>212</v>
      </c>
      <c r="F114" s="20" t="s">
        <v>112</v>
      </c>
      <c r="G114" s="23">
        <v>1</v>
      </c>
      <c r="H114" s="21" t="s">
        <v>113</v>
      </c>
      <c r="I114" s="24"/>
      <c r="J114" s="25">
        <v>5</v>
      </c>
      <c r="K114" s="26" t="s">
        <v>99</v>
      </c>
    </row>
    <row r="115" spans="4:11" x14ac:dyDescent="0.25">
      <c r="D115" s="20" t="s">
        <v>231</v>
      </c>
      <c r="E115" s="21" t="s">
        <v>212</v>
      </c>
      <c r="F115" s="20" t="s">
        <v>112</v>
      </c>
      <c r="G115" s="23">
        <v>1</v>
      </c>
      <c r="H115" s="21" t="s">
        <v>113</v>
      </c>
      <c r="I115" s="24"/>
      <c r="J115" s="25">
        <v>12</v>
      </c>
      <c r="K115" s="26" t="s">
        <v>98</v>
      </c>
    </row>
    <row r="116" spans="4:11" x14ac:dyDescent="0.25">
      <c r="D116" s="20" t="s">
        <v>232</v>
      </c>
      <c r="E116" s="21" t="s">
        <v>212</v>
      </c>
      <c r="F116" s="20" t="s">
        <v>112</v>
      </c>
      <c r="G116" s="23">
        <v>2</v>
      </c>
      <c r="H116" s="21" t="s">
        <v>113</v>
      </c>
      <c r="I116" s="24"/>
      <c r="J116" s="23">
        <v>5</v>
      </c>
      <c r="K116" s="26" t="s">
        <v>98</v>
      </c>
    </row>
    <row r="117" spans="4:11" x14ac:dyDescent="0.25">
      <c r="D117" s="20" t="s">
        <v>233</v>
      </c>
      <c r="E117" s="21" t="s">
        <v>212</v>
      </c>
      <c r="F117" s="20" t="s">
        <v>112</v>
      </c>
      <c r="G117" s="23">
        <v>2</v>
      </c>
      <c r="H117" s="21" t="s">
        <v>113</v>
      </c>
      <c r="I117" s="24"/>
      <c r="J117" s="23">
        <v>1</v>
      </c>
      <c r="K117" s="26" t="s">
        <v>99</v>
      </c>
    </row>
    <row r="118" spans="4:11" x14ac:dyDescent="0.25">
      <c r="D118" s="22" t="s">
        <v>234</v>
      </c>
      <c r="E118" s="21" t="s">
        <v>212</v>
      </c>
      <c r="F118" s="20" t="s">
        <v>283</v>
      </c>
      <c r="G118" s="23">
        <v>2</v>
      </c>
      <c r="H118" s="21" t="s">
        <v>113</v>
      </c>
      <c r="I118" s="21"/>
      <c r="J118" s="23">
        <f>5-5</f>
        <v>0</v>
      </c>
      <c r="K118" s="27" t="s">
        <v>98</v>
      </c>
    </row>
    <row r="119" spans="4:11" x14ac:dyDescent="0.25">
      <c r="D119" s="20" t="s">
        <v>235</v>
      </c>
      <c r="E119" s="21" t="s">
        <v>212</v>
      </c>
      <c r="F119" s="20"/>
      <c r="G119" s="23">
        <v>1</v>
      </c>
      <c r="H119" s="21" t="s">
        <v>113</v>
      </c>
      <c r="I119" s="24"/>
      <c r="J119" s="25">
        <v>5</v>
      </c>
      <c r="K119" s="26" t="s">
        <v>99</v>
      </c>
    </row>
    <row r="120" spans="4:11" x14ac:dyDescent="0.25">
      <c r="D120" s="20" t="s">
        <v>236</v>
      </c>
      <c r="E120" s="21" t="s">
        <v>212</v>
      </c>
      <c r="F120" s="20"/>
      <c r="G120" s="23">
        <v>1</v>
      </c>
      <c r="H120" s="21" t="s">
        <v>113</v>
      </c>
      <c r="I120" s="24"/>
      <c r="J120" s="25">
        <v>5</v>
      </c>
      <c r="K120" s="26" t="s">
        <v>96</v>
      </c>
    </row>
    <row r="121" spans="4:11" x14ac:dyDescent="0.25">
      <c r="D121" s="20" t="s">
        <v>237</v>
      </c>
      <c r="E121" s="21" t="s">
        <v>212</v>
      </c>
      <c r="F121" s="20" t="s">
        <v>112</v>
      </c>
      <c r="G121" s="23">
        <v>1</v>
      </c>
      <c r="H121" s="21" t="s">
        <v>113</v>
      </c>
      <c r="I121" s="24"/>
      <c r="J121" s="25">
        <v>5</v>
      </c>
      <c r="K121" s="24" t="s">
        <v>99</v>
      </c>
    </row>
    <row r="122" spans="4:11" x14ac:dyDescent="0.25">
      <c r="D122" s="20" t="s">
        <v>238</v>
      </c>
      <c r="E122" s="21" t="s">
        <v>212</v>
      </c>
      <c r="F122" s="20" t="s">
        <v>282</v>
      </c>
      <c r="G122" s="23">
        <v>2</v>
      </c>
      <c r="H122" s="21" t="s">
        <v>113</v>
      </c>
      <c r="I122" s="24"/>
      <c r="J122" s="25">
        <v>5</v>
      </c>
      <c r="K122" s="26" t="s">
        <v>98</v>
      </c>
    </row>
    <row r="123" spans="4:11" x14ac:dyDescent="0.25">
      <c r="D123" s="20" t="s">
        <v>239</v>
      </c>
      <c r="E123" s="21" t="s">
        <v>212</v>
      </c>
      <c r="F123" s="20" t="s">
        <v>112</v>
      </c>
      <c r="G123" s="23">
        <v>1</v>
      </c>
      <c r="H123" s="21" t="s">
        <v>113</v>
      </c>
      <c r="I123" s="24"/>
      <c r="J123" s="25">
        <v>5</v>
      </c>
      <c r="K123" s="26" t="s">
        <v>96</v>
      </c>
    </row>
    <row r="124" spans="4:11" x14ac:dyDescent="0.25">
      <c r="D124" s="20" t="s">
        <v>240</v>
      </c>
      <c r="E124" s="21" t="s">
        <v>212</v>
      </c>
      <c r="F124" s="20" t="s">
        <v>282</v>
      </c>
      <c r="G124" s="23">
        <v>1</v>
      </c>
      <c r="H124" s="21" t="s">
        <v>113</v>
      </c>
      <c r="I124" s="24"/>
      <c r="J124" s="25">
        <v>7</v>
      </c>
      <c r="K124" s="26" t="s">
        <v>99</v>
      </c>
    </row>
    <row r="125" spans="4:11" x14ac:dyDescent="0.25">
      <c r="D125" s="20" t="s">
        <v>241</v>
      </c>
      <c r="E125" s="21" t="s">
        <v>212</v>
      </c>
      <c r="F125" s="20" t="s">
        <v>112</v>
      </c>
      <c r="G125" s="23">
        <v>1</v>
      </c>
      <c r="H125" s="21" t="s">
        <v>113</v>
      </c>
      <c r="I125" s="24"/>
      <c r="J125" s="25">
        <v>6</v>
      </c>
      <c r="K125" s="26" t="s">
        <v>98</v>
      </c>
    </row>
    <row r="126" spans="4:11" x14ac:dyDescent="0.25">
      <c r="D126" s="20" t="s">
        <v>242</v>
      </c>
      <c r="E126" s="21" t="s">
        <v>212</v>
      </c>
      <c r="F126" s="20" t="s">
        <v>112</v>
      </c>
      <c r="G126" s="23">
        <v>1</v>
      </c>
      <c r="H126" s="21" t="s">
        <v>113</v>
      </c>
      <c r="I126" s="24"/>
      <c r="J126" s="25">
        <v>10</v>
      </c>
      <c r="K126" s="26" t="s">
        <v>98</v>
      </c>
    </row>
    <row r="127" spans="4:11" x14ac:dyDescent="0.25">
      <c r="D127" s="20" t="s">
        <v>243</v>
      </c>
      <c r="E127" s="21" t="s">
        <v>212</v>
      </c>
      <c r="F127" s="20" t="s">
        <v>282</v>
      </c>
      <c r="G127" s="23">
        <v>2</v>
      </c>
      <c r="H127" s="21" t="s">
        <v>113</v>
      </c>
      <c r="I127" s="24"/>
      <c r="J127" s="25">
        <v>5</v>
      </c>
      <c r="K127" s="26" t="s">
        <v>99</v>
      </c>
    </row>
    <row r="128" spans="4:11" x14ac:dyDescent="0.25">
      <c r="D128" s="20" t="s">
        <v>244</v>
      </c>
      <c r="E128" s="21" t="s">
        <v>212</v>
      </c>
      <c r="F128" s="20" t="s">
        <v>282</v>
      </c>
      <c r="G128" s="23">
        <v>1</v>
      </c>
      <c r="H128" s="21" t="s">
        <v>113</v>
      </c>
      <c r="I128" s="24"/>
      <c r="J128" s="25">
        <v>5</v>
      </c>
      <c r="K128" s="26" t="s">
        <v>98</v>
      </c>
    </row>
    <row r="129" spans="4:11" x14ac:dyDescent="0.25">
      <c r="D129" s="20" t="s">
        <v>245</v>
      </c>
      <c r="E129" s="21" t="s">
        <v>212</v>
      </c>
      <c r="F129" s="20" t="s">
        <v>282</v>
      </c>
      <c r="G129" s="23">
        <v>2</v>
      </c>
      <c r="H129" s="21" t="s">
        <v>113</v>
      </c>
      <c r="I129" s="24"/>
      <c r="J129" s="25">
        <v>6</v>
      </c>
      <c r="K129" s="26" t="s">
        <v>96</v>
      </c>
    </row>
    <row r="130" spans="4:11" x14ac:dyDescent="0.25">
      <c r="D130" s="20" t="s">
        <v>246</v>
      </c>
      <c r="E130" s="21" t="s">
        <v>212</v>
      </c>
      <c r="F130" s="20" t="s">
        <v>112</v>
      </c>
      <c r="G130" s="23">
        <v>2</v>
      </c>
      <c r="H130" s="21" t="s">
        <v>113</v>
      </c>
      <c r="I130" s="24"/>
      <c r="J130" s="25">
        <v>6</v>
      </c>
      <c r="K130" s="26" t="s">
        <v>96</v>
      </c>
    </row>
    <row r="131" spans="4:11" x14ac:dyDescent="0.25">
      <c r="D131" s="20" t="s">
        <v>247</v>
      </c>
      <c r="E131" s="21" t="s">
        <v>212</v>
      </c>
      <c r="F131" s="20" t="s">
        <v>112</v>
      </c>
      <c r="G131" s="23">
        <v>1</v>
      </c>
      <c r="H131" s="21" t="s">
        <v>113</v>
      </c>
      <c r="I131" s="24"/>
      <c r="J131" s="25">
        <v>6</v>
      </c>
      <c r="K131" s="26" t="s">
        <v>96</v>
      </c>
    </row>
    <row r="132" spans="4:11" x14ac:dyDescent="0.25">
      <c r="D132" s="20" t="s">
        <v>248</v>
      </c>
      <c r="E132" s="21" t="s">
        <v>212</v>
      </c>
      <c r="F132" s="20" t="s">
        <v>112</v>
      </c>
      <c r="G132" s="23">
        <v>2</v>
      </c>
      <c r="H132" s="21" t="s">
        <v>113</v>
      </c>
      <c r="I132" s="24"/>
      <c r="J132" s="25">
        <v>5</v>
      </c>
      <c r="K132" s="26" t="s">
        <v>98</v>
      </c>
    </row>
    <row r="133" spans="4:11" x14ac:dyDescent="0.25">
      <c r="D133" s="20" t="s">
        <v>249</v>
      </c>
      <c r="E133" s="21" t="s">
        <v>212</v>
      </c>
      <c r="F133" s="20" t="s">
        <v>112</v>
      </c>
      <c r="G133" s="23">
        <v>2</v>
      </c>
      <c r="H133" s="21" t="s">
        <v>113</v>
      </c>
      <c r="I133" s="24"/>
      <c r="J133" s="25">
        <v>6</v>
      </c>
      <c r="K133" s="26" t="s">
        <v>98</v>
      </c>
    </row>
    <row r="134" spans="4:11" x14ac:dyDescent="0.25">
      <c r="D134" s="20" t="s">
        <v>250</v>
      </c>
      <c r="E134" s="21" t="s">
        <v>212</v>
      </c>
      <c r="F134" s="20" t="s">
        <v>112</v>
      </c>
      <c r="G134" s="23">
        <v>2</v>
      </c>
      <c r="H134" s="21" t="s">
        <v>113</v>
      </c>
      <c r="I134" s="21"/>
      <c r="J134" s="23">
        <f>5-5</f>
        <v>0</v>
      </c>
      <c r="K134" s="27" t="s">
        <v>98</v>
      </c>
    </row>
    <row r="135" spans="4:11" x14ac:dyDescent="0.25">
      <c r="D135" s="20" t="s">
        <v>251</v>
      </c>
      <c r="E135" s="21" t="s">
        <v>212</v>
      </c>
      <c r="F135" s="20" t="s">
        <v>282</v>
      </c>
      <c r="G135" s="23">
        <v>1</v>
      </c>
      <c r="H135" s="21" t="s">
        <v>113</v>
      </c>
      <c r="I135" s="24"/>
      <c r="J135" s="25">
        <v>6</v>
      </c>
      <c r="K135" s="26" t="s">
        <v>96</v>
      </c>
    </row>
    <row r="136" spans="4:11" x14ac:dyDescent="0.25">
      <c r="D136" s="20" t="s">
        <v>252</v>
      </c>
      <c r="E136" s="21" t="s">
        <v>212</v>
      </c>
      <c r="F136" s="20" t="s">
        <v>282</v>
      </c>
      <c r="G136" s="23">
        <v>1</v>
      </c>
      <c r="H136" s="21" t="s">
        <v>113</v>
      </c>
      <c r="I136" s="24"/>
      <c r="J136" s="25">
        <v>7</v>
      </c>
      <c r="K136" s="26" t="s">
        <v>96</v>
      </c>
    </row>
    <row r="137" spans="4:11" x14ac:dyDescent="0.25">
      <c r="D137" s="20" t="s">
        <v>253</v>
      </c>
      <c r="E137" s="21" t="s">
        <v>212</v>
      </c>
      <c r="F137" s="20" t="s">
        <v>282</v>
      </c>
      <c r="G137" s="23">
        <v>1</v>
      </c>
      <c r="H137" s="21" t="s">
        <v>113</v>
      </c>
      <c r="I137" s="21"/>
      <c r="J137" s="23">
        <v>5</v>
      </c>
      <c r="K137" s="27" t="s">
        <v>98</v>
      </c>
    </row>
    <row r="138" spans="4:11" x14ac:dyDescent="0.25">
      <c r="D138" s="20" t="s">
        <v>254</v>
      </c>
      <c r="E138" s="21" t="s">
        <v>212</v>
      </c>
      <c r="F138" s="20" t="s">
        <v>282</v>
      </c>
      <c r="G138" s="23">
        <v>1</v>
      </c>
      <c r="H138" s="21" t="s">
        <v>113</v>
      </c>
      <c r="I138" s="21"/>
      <c r="J138" s="23">
        <v>7</v>
      </c>
      <c r="K138" s="27" t="s">
        <v>98</v>
      </c>
    </row>
    <row r="139" spans="4:11" x14ac:dyDescent="0.25">
      <c r="D139" s="20" t="s">
        <v>241</v>
      </c>
      <c r="E139" s="21" t="s">
        <v>212</v>
      </c>
      <c r="F139" s="20" t="s">
        <v>112</v>
      </c>
      <c r="G139" s="23">
        <v>2</v>
      </c>
      <c r="H139" s="21" t="s">
        <v>113</v>
      </c>
      <c r="I139" s="21"/>
      <c r="J139" s="23">
        <f>5-5</f>
        <v>0</v>
      </c>
      <c r="K139" s="27" t="s">
        <v>98</v>
      </c>
    </row>
    <row r="140" spans="4:11" x14ac:dyDescent="0.25">
      <c r="D140" s="20" t="s">
        <v>244</v>
      </c>
      <c r="E140" s="21" t="s">
        <v>212</v>
      </c>
      <c r="F140" s="20" t="s">
        <v>282</v>
      </c>
      <c r="G140" s="23">
        <v>2</v>
      </c>
      <c r="H140" s="21" t="s">
        <v>113</v>
      </c>
      <c r="I140" s="21"/>
      <c r="J140" s="23">
        <f>5-5</f>
        <v>0</v>
      </c>
      <c r="K140" s="27" t="s">
        <v>98</v>
      </c>
    </row>
    <row r="141" spans="4:11" x14ac:dyDescent="0.25">
      <c r="D141" s="20" t="s">
        <v>255</v>
      </c>
      <c r="E141" s="21" t="s">
        <v>212</v>
      </c>
      <c r="F141" s="20" t="s">
        <v>284</v>
      </c>
      <c r="G141" s="23">
        <v>1</v>
      </c>
      <c r="H141" s="21" t="s">
        <v>113</v>
      </c>
      <c r="I141" s="21"/>
      <c r="J141" s="23">
        <v>5</v>
      </c>
      <c r="K141" s="27" t="s">
        <v>98</v>
      </c>
    </row>
    <row r="142" spans="4:11" x14ac:dyDescent="0.25">
      <c r="D142" s="20" t="s">
        <v>256</v>
      </c>
      <c r="E142" s="21" t="s">
        <v>212</v>
      </c>
      <c r="F142" s="20" t="s">
        <v>112</v>
      </c>
      <c r="G142" s="23">
        <v>2</v>
      </c>
      <c r="H142" s="21" t="s">
        <v>113</v>
      </c>
      <c r="I142" s="24"/>
      <c r="J142" s="25">
        <v>4</v>
      </c>
      <c r="K142" s="26" t="s">
        <v>96</v>
      </c>
    </row>
    <row r="143" spans="4:11" x14ac:dyDescent="0.25">
      <c r="D143" s="20" t="s">
        <v>257</v>
      </c>
      <c r="E143" s="21" t="s">
        <v>212</v>
      </c>
      <c r="F143" s="20" t="s">
        <v>282</v>
      </c>
      <c r="G143" s="23">
        <v>1</v>
      </c>
      <c r="H143" s="21" t="s">
        <v>113</v>
      </c>
      <c r="I143" s="24"/>
      <c r="J143" s="25">
        <v>5</v>
      </c>
      <c r="K143" s="26" t="s">
        <v>96</v>
      </c>
    </row>
    <row r="144" spans="4:11" x14ac:dyDescent="0.25">
      <c r="D144" s="20" t="s">
        <v>258</v>
      </c>
      <c r="E144" s="21" t="s">
        <v>212</v>
      </c>
      <c r="F144" s="20" t="s">
        <v>282</v>
      </c>
      <c r="G144" s="23">
        <v>2</v>
      </c>
      <c r="H144" s="21" t="s">
        <v>113</v>
      </c>
      <c r="I144" s="24"/>
      <c r="J144" s="25">
        <v>6</v>
      </c>
      <c r="K144" s="26" t="s">
        <v>96</v>
      </c>
    </row>
    <row r="145" spans="4:11" x14ac:dyDescent="0.25">
      <c r="D145" s="20" t="s">
        <v>259</v>
      </c>
      <c r="E145" s="21" t="s">
        <v>212</v>
      </c>
      <c r="F145" s="20" t="s">
        <v>282</v>
      </c>
      <c r="G145" s="23">
        <v>1</v>
      </c>
      <c r="H145" s="21" t="s">
        <v>113</v>
      </c>
      <c r="I145" s="24"/>
      <c r="J145" s="25">
        <v>6</v>
      </c>
      <c r="K145" s="26" t="s">
        <v>96</v>
      </c>
    </row>
    <row r="146" spans="4:11" x14ac:dyDescent="0.25">
      <c r="D146" s="20" t="s">
        <v>260</v>
      </c>
      <c r="E146" s="21" t="s">
        <v>212</v>
      </c>
      <c r="F146" s="20" t="s">
        <v>282</v>
      </c>
      <c r="G146" s="23">
        <v>1</v>
      </c>
      <c r="H146" s="21" t="s">
        <v>113</v>
      </c>
      <c r="I146" s="24"/>
      <c r="J146" s="25">
        <v>5</v>
      </c>
      <c r="K146" s="26" t="s">
        <v>96</v>
      </c>
    </row>
    <row r="147" spans="4:11" x14ac:dyDescent="0.25">
      <c r="D147" s="20" t="s">
        <v>261</v>
      </c>
      <c r="E147" s="21" t="s">
        <v>212</v>
      </c>
      <c r="F147" s="20" t="s">
        <v>282</v>
      </c>
      <c r="G147" s="23">
        <v>1</v>
      </c>
      <c r="H147" s="21" t="s">
        <v>113</v>
      </c>
      <c r="I147" s="24"/>
      <c r="J147" s="25">
        <v>5</v>
      </c>
      <c r="K147" s="26" t="s">
        <v>96</v>
      </c>
    </row>
    <row r="148" spans="4:11" x14ac:dyDescent="0.25">
      <c r="D148" s="20" t="s">
        <v>262</v>
      </c>
      <c r="E148" s="21" t="s">
        <v>212</v>
      </c>
      <c r="F148" s="20" t="s">
        <v>284</v>
      </c>
      <c r="G148" s="23">
        <v>1</v>
      </c>
      <c r="H148" s="21" t="s">
        <v>113</v>
      </c>
      <c r="I148" s="24"/>
      <c r="J148" s="25">
        <v>7</v>
      </c>
      <c r="K148" s="26" t="s">
        <v>96</v>
      </c>
    </row>
    <row r="149" spans="4:11" x14ac:dyDescent="0.25">
      <c r="D149" s="20" t="s">
        <v>263</v>
      </c>
      <c r="E149" s="21" t="s">
        <v>212</v>
      </c>
      <c r="F149" s="20" t="s">
        <v>282</v>
      </c>
      <c r="G149" s="23">
        <v>1</v>
      </c>
      <c r="H149" s="21" t="s">
        <v>113</v>
      </c>
      <c r="I149" s="24"/>
      <c r="J149" s="25">
        <v>6</v>
      </c>
      <c r="K149" s="26" t="s">
        <v>96</v>
      </c>
    </row>
    <row r="150" spans="4:11" x14ac:dyDescent="0.25">
      <c r="D150" s="20" t="s">
        <v>264</v>
      </c>
      <c r="E150" s="21" t="s">
        <v>212</v>
      </c>
      <c r="F150" s="20" t="s">
        <v>112</v>
      </c>
      <c r="G150" s="23">
        <v>2</v>
      </c>
      <c r="H150" s="21" t="s">
        <v>113</v>
      </c>
      <c r="I150" s="24"/>
      <c r="J150" s="25">
        <v>5</v>
      </c>
      <c r="K150" s="26" t="s">
        <v>96</v>
      </c>
    </row>
    <row r="151" spans="4:11" x14ac:dyDescent="0.25">
      <c r="D151" s="20" t="s">
        <v>265</v>
      </c>
      <c r="E151" s="21" t="s">
        <v>212</v>
      </c>
      <c r="F151" s="20" t="s">
        <v>112</v>
      </c>
      <c r="G151" s="23">
        <v>1</v>
      </c>
      <c r="H151" s="21" t="s">
        <v>113</v>
      </c>
      <c r="I151" s="24"/>
      <c r="J151" s="25">
        <v>14</v>
      </c>
      <c r="K151" s="26" t="s">
        <v>101</v>
      </c>
    </row>
    <row r="152" spans="4:11" x14ac:dyDescent="0.25">
      <c r="D152" s="20" t="s">
        <v>266</v>
      </c>
      <c r="E152" s="21" t="s">
        <v>212</v>
      </c>
      <c r="F152" s="20" t="s">
        <v>282</v>
      </c>
      <c r="G152" s="23">
        <v>2</v>
      </c>
      <c r="H152" s="21" t="s">
        <v>113</v>
      </c>
      <c r="I152" s="24"/>
      <c r="J152" s="25">
        <v>15</v>
      </c>
      <c r="K152" s="26" t="s">
        <v>96</v>
      </c>
    </row>
    <row r="153" spans="4:11" x14ac:dyDescent="0.25">
      <c r="D153" s="20" t="s">
        <v>267</v>
      </c>
      <c r="E153" s="21" t="s">
        <v>212</v>
      </c>
      <c r="F153" s="20" t="s">
        <v>282</v>
      </c>
      <c r="G153" s="23">
        <v>2</v>
      </c>
      <c r="H153" s="21" t="s">
        <v>113</v>
      </c>
      <c r="I153" s="24"/>
      <c r="J153" s="25">
        <v>8</v>
      </c>
      <c r="K153" s="26" t="s">
        <v>96</v>
      </c>
    </row>
    <row r="154" spans="4:11" x14ac:dyDescent="0.25">
      <c r="D154" s="20" t="s">
        <v>268</v>
      </c>
      <c r="E154" s="21" t="s">
        <v>212</v>
      </c>
      <c r="F154" s="20" t="s">
        <v>282</v>
      </c>
      <c r="G154" s="23">
        <v>2</v>
      </c>
      <c r="H154" s="21" t="s">
        <v>113</v>
      </c>
      <c r="I154" s="24"/>
      <c r="J154" s="25">
        <v>5</v>
      </c>
      <c r="K154" s="24" t="s">
        <v>97</v>
      </c>
    </row>
    <row r="155" spans="4:11" x14ac:dyDescent="0.25">
      <c r="D155" s="20" t="s">
        <v>269</v>
      </c>
      <c r="E155" s="21" t="s">
        <v>212</v>
      </c>
      <c r="F155" s="20" t="s">
        <v>112</v>
      </c>
      <c r="G155" s="23">
        <v>1</v>
      </c>
      <c r="H155" s="21" t="s">
        <v>113</v>
      </c>
      <c r="I155" s="24"/>
      <c r="J155" s="25">
        <v>4</v>
      </c>
      <c r="K155" s="26" t="s">
        <v>97</v>
      </c>
    </row>
    <row r="156" spans="4:11" x14ac:dyDescent="0.25">
      <c r="D156" s="20" t="s">
        <v>270</v>
      </c>
      <c r="E156" s="21" t="s">
        <v>212</v>
      </c>
      <c r="F156" s="20" t="s">
        <v>112</v>
      </c>
      <c r="G156" s="23">
        <v>1</v>
      </c>
      <c r="H156" s="21" t="s">
        <v>113</v>
      </c>
      <c r="I156" s="24"/>
      <c r="J156" s="25">
        <v>5</v>
      </c>
      <c r="K156" s="26" t="s">
        <v>99</v>
      </c>
    </row>
    <row r="157" spans="4:11" x14ac:dyDescent="0.25">
      <c r="D157" s="20" t="s">
        <v>271</v>
      </c>
      <c r="E157" s="21" t="s">
        <v>212</v>
      </c>
      <c r="F157" s="20" t="s">
        <v>112</v>
      </c>
      <c r="G157" s="23">
        <v>1</v>
      </c>
      <c r="H157" s="21" t="s">
        <v>113</v>
      </c>
      <c r="I157" s="24"/>
      <c r="J157" s="25">
        <v>5</v>
      </c>
      <c r="K157" s="26" t="s">
        <v>97</v>
      </c>
    </row>
    <row r="158" spans="4:11" x14ac:dyDescent="0.25">
      <c r="D158" s="20" t="s">
        <v>272</v>
      </c>
      <c r="E158" s="21" t="s">
        <v>212</v>
      </c>
      <c r="F158" s="20" t="s">
        <v>282</v>
      </c>
      <c r="G158" s="23">
        <v>2</v>
      </c>
      <c r="H158" s="21" t="s">
        <v>113</v>
      </c>
      <c r="I158" s="24"/>
      <c r="J158" s="25">
        <v>4</v>
      </c>
      <c r="K158" s="26" t="s">
        <v>97</v>
      </c>
    </row>
    <row r="159" spans="4:11" x14ac:dyDescent="0.25">
      <c r="D159" s="20" t="s">
        <v>273</v>
      </c>
      <c r="E159" s="21" t="s">
        <v>212</v>
      </c>
      <c r="F159" s="20" t="s">
        <v>112</v>
      </c>
      <c r="G159" s="23">
        <v>1</v>
      </c>
      <c r="H159" s="21" t="s">
        <v>113</v>
      </c>
      <c r="I159" s="24"/>
      <c r="J159" s="25">
        <v>6</v>
      </c>
      <c r="K159" s="26" t="s">
        <v>97</v>
      </c>
    </row>
    <row r="160" spans="4:11" x14ac:dyDescent="0.25">
      <c r="D160" s="20" t="s">
        <v>274</v>
      </c>
      <c r="E160" s="21" t="s">
        <v>212</v>
      </c>
      <c r="F160" s="20" t="s">
        <v>112</v>
      </c>
      <c r="G160" s="23">
        <v>1</v>
      </c>
      <c r="H160" s="21" t="s">
        <v>113</v>
      </c>
      <c r="I160" s="24"/>
      <c r="J160" s="25">
        <v>7</v>
      </c>
      <c r="K160" s="26" t="s">
        <v>99</v>
      </c>
    </row>
    <row r="161" spans="4:11" x14ac:dyDescent="0.25">
      <c r="D161" s="20" t="s">
        <v>275</v>
      </c>
      <c r="E161" s="21" t="s">
        <v>212</v>
      </c>
      <c r="F161" s="20" t="s">
        <v>112</v>
      </c>
      <c r="G161" s="23">
        <v>1</v>
      </c>
      <c r="H161" s="21" t="s">
        <v>113</v>
      </c>
      <c r="I161" s="24"/>
      <c r="J161" s="25">
        <v>5</v>
      </c>
      <c r="K161" s="26" t="s">
        <v>99</v>
      </c>
    </row>
    <row r="162" spans="4:11" x14ac:dyDescent="0.25">
      <c r="D162" s="20" t="s">
        <v>276</v>
      </c>
      <c r="E162" s="21" t="s">
        <v>212</v>
      </c>
      <c r="F162" s="20" t="s">
        <v>282</v>
      </c>
      <c r="G162" s="23">
        <v>2</v>
      </c>
      <c r="H162" s="21" t="s">
        <v>113</v>
      </c>
      <c r="I162" s="24"/>
      <c r="J162" s="25">
        <v>5</v>
      </c>
      <c r="K162" s="26" t="s">
        <v>99</v>
      </c>
    </row>
    <row r="163" spans="4:11" x14ac:dyDescent="0.25">
      <c r="D163" s="20" t="s">
        <v>277</v>
      </c>
      <c r="E163" s="21" t="s">
        <v>212</v>
      </c>
      <c r="F163" s="20" t="s">
        <v>112</v>
      </c>
      <c r="G163" s="23">
        <v>2</v>
      </c>
      <c r="H163" s="21" t="s">
        <v>113</v>
      </c>
      <c r="I163" s="24"/>
      <c r="J163" s="25">
        <v>4</v>
      </c>
      <c r="K163" s="26" t="s">
        <v>95</v>
      </c>
    </row>
    <row r="164" spans="4:11" x14ac:dyDescent="0.25">
      <c r="D164" s="20" t="s">
        <v>278</v>
      </c>
      <c r="E164" s="21" t="s">
        <v>212</v>
      </c>
      <c r="F164" s="20" t="s">
        <v>282</v>
      </c>
      <c r="G164" s="23">
        <v>2</v>
      </c>
      <c r="H164" s="21" t="s">
        <v>113</v>
      </c>
      <c r="I164" s="24"/>
      <c r="J164" s="25">
        <v>4</v>
      </c>
      <c r="K164" s="26" t="s">
        <v>95</v>
      </c>
    </row>
    <row r="165" spans="4:11" x14ac:dyDescent="0.25">
      <c r="D165" s="20" t="s">
        <v>279</v>
      </c>
      <c r="E165" s="21" t="s">
        <v>212</v>
      </c>
      <c r="F165" s="20" t="s">
        <v>282</v>
      </c>
      <c r="G165" s="23">
        <v>2</v>
      </c>
      <c r="H165" s="21" t="s">
        <v>113</v>
      </c>
      <c r="I165" s="24" t="s">
        <v>121</v>
      </c>
      <c r="J165" s="25">
        <v>5</v>
      </c>
      <c r="K165" s="26" t="s">
        <v>96</v>
      </c>
    </row>
    <row r="166" spans="4:11" x14ac:dyDescent="0.25">
      <c r="D166" s="20" t="s">
        <v>280</v>
      </c>
      <c r="E166" s="21" t="s">
        <v>212</v>
      </c>
      <c r="F166" s="20" t="s">
        <v>112</v>
      </c>
      <c r="G166" s="23">
        <v>2</v>
      </c>
      <c r="H166" s="21" t="s">
        <v>113</v>
      </c>
      <c r="I166" s="24"/>
      <c r="J166" s="23">
        <v>7</v>
      </c>
      <c r="K166" s="26" t="s">
        <v>96</v>
      </c>
    </row>
    <row r="167" spans="4:11" x14ac:dyDescent="0.25">
      <c r="D167" s="20" t="s">
        <v>281</v>
      </c>
      <c r="E167" s="21" t="s">
        <v>212</v>
      </c>
      <c r="F167" s="20" t="s">
        <v>112</v>
      </c>
      <c r="G167" s="23">
        <v>2</v>
      </c>
      <c r="H167" s="21" t="s">
        <v>113</v>
      </c>
      <c r="I167" s="24"/>
      <c r="J167" s="25">
        <v>5</v>
      </c>
      <c r="K167" s="26" t="s">
        <v>102</v>
      </c>
    </row>
  </sheetData>
  <pageMargins left="0.25" right="0.25" top="0.75" bottom="0.75" header="0.3" footer="0.3"/>
  <pageSetup scale="8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Sanhueza</dc:creator>
  <cp:lastModifiedBy>Rodrigo Henriquez</cp:lastModifiedBy>
  <cp:lastPrinted>2010-10-04T20:38:40Z</cp:lastPrinted>
  <dcterms:created xsi:type="dcterms:W3CDTF">2010-10-04T15:12:08Z</dcterms:created>
  <dcterms:modified xsi:type="dcterms:W3CDTF">2010-10-04T20:38:58Z</dcterms:modified>
</cp:coreProperties>
</file>